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5\"/>
    </mc:Choice>
  </mc:AlternateContent>
  <bookViews>
    <workbookView xWindow="0" yWindow="0" windowWidth="19440" windowHeight="844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40" i="2" l="1"/>
  <c r="B40" i="2"/>
  <c r="C40" i="2"/>
  <c r="D40" i="2"/>
  <c r="E40" i="2"/>
  <c r="F40" i="2"/>
  <c r="A41" i="2"/>
  <c r="B41" i="2"/>
  <c r="C41" i="2"/>
  <c r="D41" i="2"/>
  <c r="E41" i="2"/>
  <c r="F41" i="2"/>
  <c r="A39" i="2"/>
  <c r="B39" i="2"/>
  <c r="C39" i="2"/>
  <c r="D39" i="2"/>
  <c r="E39" i="2"/>
  <c r="F39" i="2"/>
  <c r="T16" i="3"/>
  <c r="A19" i="3"/>
  <c r="H11" i="3"/>
  <c r="C11" i="3"/>
  <c r="AM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N9" i="3"/>
  <c r="AN10" i="3"/>
  <c r="AN11" i="3"/>
  <c r="AN8" i="3"/>
  <c r="AM9" i="3"/>
  <c r="AM10" i="3"/>
  <c r="AM8" i="3"/>
  <c r="AL9" i="3"/>
  <c r="AL10" i="3"/>
  <c r="AL8" i="3"/>
  <c r="AL11" i="3"/>
  <c r="F4" i="3"/>
  <c r="C34" i="1"/>
</calcChain>
</file>

<file path=xl/comments1.xml><?xml version="1.0" encoding="utf-8"?>
<comments xmlns="http://schemas.openxmlformats.org/spreadsheetml/2006/main">
  <authors>
    <author>Livia</author>
  </authors>
  <commentList>
    <comment ref="F2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8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Приемат се две нови избираеми дисциплини:
- Дисциплината „Аудио-визуална комуникация“, 30 ч. лекции, 3 кредита, комбиниран изпит с курсов учебен проект, коато да бъде предлагана в 1 и 2 семестри.
- Дисциплината „Феноменът на колективната комуникация през призмата на музиката“, 30 ч. лекции+15 ч. упр., 4 кредита, комбиниран изпит с курсов учебен проект, да бъде предлагана в 1 и 2 семестри 
</t>
        </r>
      </text>
    </comment>
  </commentList>
</comments>
</file>

<file path=xl/sharedStrings.xml><?xml version="1.0" encoding="utf-8"?>
<sst xmlns="http://schemas.openxmlformats.org/spreadsheetml/2006/main" count="359" uniqueCount="197">
  <si>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</si>
  <si>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</si>
  <si>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</si>
  <si>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</si>
  <si>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</si>
  <si>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</si>
  <si>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</si>
  <si>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</si>
  <si>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</si>
  <si>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</si>
  <si>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</si>
  <si>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</si>
  <si>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</si>
  <si>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</si>
  <si>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</si>
  <si>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</si>
  <si>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</si>
  <si>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</si>
  <si>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</si>
  <si>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</si>
  <si>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</si>
  <si>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</si>
  <si>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</si>
  <si>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</si>
  <si>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</si>
  <si>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</si>
  <si>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</si>
  <si>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</si>
  <si>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</si>
  <si>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Дипломиране</t>
  </si>
  <si>
    <t>Начин на дипломиране</t>
  </si>
  <si>
    <t>Втора държавна сесия</t>
  </si>
  <si>
    <t>Часове</t>
  </si>
  <si>
    <t>Седмици</t>
  </si>
  <si>
    <t xml:space="preserve">ECTS  кредити 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</si>
  <si>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</si>
  <si>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</si>
  <si>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</si>
  <si>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</si>
  <si>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</si>
  <si>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</si>
  <si>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</si>
  <si>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</si>
  <si>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</si>
  <si>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</si>
  <si>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</si>
  <si>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</si>
  <si>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</si>
  <si>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</si>
  <si>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</si>
  <si>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</si>
  <si>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</si>
  <si>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</si>
  <si>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</si>
  <si>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</si>
  <si>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</si>
  <si>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</si>
  <si>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</si>
  <si>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</si>
  <si>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</si>
  <si>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</si>
  <si>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</si>
  <si>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</si>
  <si>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</si>
  <si>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</si>
  <si>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</si>
  <si>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</si>
  <si>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</si>
  <si>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</si>
  <si>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</si>
  <si>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</si>
  <si>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</si>
  <si>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</si>
  <si>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</si>
  <si>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</si>
  <si>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</si>
  <si>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</si>
  <si>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</si>
  <si>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</si>
  <si>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</si>
  <si>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</si>
  <si>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</si>
  <si>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</si>
  <si>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</si>
  <si>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</si>
  <si>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</si>
  <si>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</si>
  <si>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</si>
  <si>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</si>
  <si>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</si>
  <si>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</si>
  <si>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</si>
  <si>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</si>
  <si>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</si>
  <si>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</si>
  <si>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</si>
  <si>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</si>
  <si>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</si>
  <si>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</si>
  <si>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</si>
  <si>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</si>
  <si>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</si>
  <si>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</si>
  <si>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</si>
  <si>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</si>
  <si>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</si>
  <si>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</si>
  <si>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</si>
  <si>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</si>
  <si>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</si>
  <si>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</si>
  <si>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</si>
  <si>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</si>
  <si>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</si>
  <si>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</si>
  <si>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</si>
  <si>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</si>
  <si>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</si>
  <si>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</si>
  <si>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</si>
  <si>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</si>
  <si>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</si>
  <si>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</si>
  <si>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</si>
  <si>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</si>
  <si>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</si>
  <si>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</si>
  <si>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</si>
  <si>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</si>
  <si>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</si>
  <si>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</si>
  <si>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r>
      <t xml:space="preserve">Учебният план е приет с решение на ФС № </t>
    </r>
    <r>
      <rPr>
        <sz val="10"/>
        <rFont val="Arial"/>
        <family val="2"/>
      </rPr>
      <t>............... от .................................</t>
    </r>
  </si>
  <si>
    <t>натовареност (ч.)</t>
  </si>
  <si>
    <t>Завършилите магистърската програма Японски език и култура могат да намерят професионална реализация в различни сфери на културния, стопанския и обществения живот на страната като специалисти в областта на образованието, културата, международните отношения, държавния апарат, средствата за масово осведомяване, книгоиздаването, туризма и др.</t>
  </si>
  <si>
    <t>Японистика</t>
  </si>
  <si>
    <t>Филолог, специалист по японски език и култура</t>
  </si>
  <si>
    <t xml:space="preserve">Магистърската програма „Японски език и култура“ е предназначена за студентите, завършили бакалавърската степен на обучение в специалност Японистика на СУ „Св. Климент Охридски“, както и за специалисти от други научни направления, получили сертификат за обучение по японски език и култура в курса за следдипломна квалификация „Японски език и култура“ на СУ „Св. Климент Охридски“. В програмата могат да се обучават и дипломирани специалисти по други хуманитарни науки, при условие, че са с българско гражданство или са с гражданство на страни от ЕС и които притежават документ от български или чуждестранни образователни институции, удостоверяващ, че владеят японски език в степен равностойна или по-висока от придобитата в бакалавърската степен на специалност Японистика в СУ ”Свети Климент Охридски” (II ниво на “Japanese Language Proficiency Test” – JLPT). 
Целта на обучението е да се дадат насоки за изясняване на приоритетите за професионалната ориентация на подготвяните в Софийския университет „Св. Климент Охридски“ японисти, да се очертае по-широк спектър от възможности за профилирането им като бъдещи специалисти и да се стимулира тяхната мотивация за по-пълноценна професионална реализация  в условията на все по-динамично развиващата се културна интеграция в съвременния свят. Актуалността на магистърската програма „Японски език и култура“ се потвърждава както от конкретните цели за по-висша степен на академично образование в специалността Японистика на СУ „Св. Климент Охридски“, така и от допълнителните възможности, които се предоставят на студентите японисти да придобият по-висока компетентност и да развият способност за изследователска дейност по различни проблеми на японския език и култура и други аспекти на културите на Изтока.
</t>
  </si>
  <si>
    <t xml:space="preserve">Магистърската програма по японистика осигурява експертна и научноизследователска квалификация. Студентите японисти придобиват статут на специалисти с кредит за по-висока степен на доверие в академичните среди и обществения живот. Професионалната квалификация „магистър по японистика“ удостоверява изградени професионални качества както в областта на познанието за Япония като страна и култура, нейната ценностна система, изкуство и духовност, така и в областта на знанието за източната духовност и културата на страните от Изтока. 
</t>
  </si>
  <si>
    <t>Завършилите магистърската  програма „Японски език и култура” получават професионална квалификация „ФИЛОЛОГ, СПЕЦИАЛИСТ ПО ЯПОНСКИ ЕЗИК И КУЛТУРА“. Профилираното обучение в магистърския курс включва учебни програми за бизнес японски език, устен и писмен превод, особеностите и актуалните проблеми на традиционната и съвременна японска духовна и материална култура, японските изкуства, за историята и съвременните форми на икономическо и културно сътрудничество между България и Япония, за състоянието и перспективите на българската японистика, научните езиковедски, литературоведски и културологични изследвания в тази област на познанието в България и по света. В процеса на обучението се предвиждат използване на мултимедийни материали и разнообразни форми на аудиторна и извънаудиторна самостоятелна работа на студентите. В тематичното съдържание на учебните дисциплини е установен баланс между теоретичната подготовка и провеждане на дискусионни обсъждания, семинари, презентации, анкетни проучвания и уъркшопи.</t>
  </si>
  <si>
    <t xml:space="preserve">Световна японистика: най-доброто от школите по света </t>
  </si>
  <si>
    <t>З</t>
  </si>
  <si>
    <t>3+0</t>
  </si>
  <si>
    <t>2+0</t>
  </si>
  <si>
    <t>И</t>
  </si>
  <si>
    <t xml:space="preserve">Съвременен японски език - Етикет и кейго </t>
  </si>
  <si>
    <t>2+2</t>
  </si>
  <si>
    <t>КИ</t>
  </si>
  <si>
    <t>Устен превод и туризъм</t>
  </si>
  <si>
    <t>1+1</t>
  </si>
  <si>
    <t xml:space="preserve">История на японското изкуство </t>
  </si>
  <si>
    <t>Дзен и традиционните японски изкуства</t>
  </si>
  <si>
    <t>2+1</t>
  </si>
  <si>
    <t>Съвременен японски език - Бизнес японски</t>
  </si>
  <si>
    <t>Gender Studies. Ролята на пола в литературата</t>
  </si>
  <si>
    <t xml:space="preserve">Европейската езикова рамка и стандартите на японската фондация. </t>
  </si>
  <si>
    <t>м. юли</t>
  </si>
  <si>
    <t>Защита на дипломна работа</t>
  </si>
  <si>
    <t>Японската култура в България. Форми на представяне и рецепция</t>
  </si>
  <si>
    <t>Японското сценично изкуство "НО"</t>
  </si>
  <si>
    <t>KИ</t>
  </si>
  <si>
    <t>Японската гравюра укийо-е: автори и образци.</t>
  </si>
  <si>
    <t>Кулинарно изкуство и култура на храненето в Япония</t>
  </si>
  <si>
    <t>Потребителската култура в Япония и Китай</t>
  </si>
  <si>
    <t>Духът на бойните изкуства и медитационни практики в Япония</t>
  </si>
  <si>
    <t>Съвременна японска архитектура</t>
  </si>
  <si>
    <t>Музикална култура на Източна Азия</t>
  </si>
  <si>
    <t>Японско парково изкуство: национални паркове и резервати</t>
  </si>
  <si>
    <t>Културата "онсен" в Япония</t>
  </si>
  <si>
    <t>Други²</t>
  </si>
  <si>
    <t xml:space="preserve"> З</t>
  </si>
  <si>
    <t>К</t>
  </si>
  <si>
    <t>Н</t>
  </si>
  <si>
    <t>(проф. д-р Мадлен Данова)</t>
  </si>
  <si>
    <r>
      <t xml:space="preserve">Следните задължителни дисциплини предвиждат </t>
    </r>
    <r>
      <rPr>
        <b/>
        <sz val="9"/>
        <color indexed="8"/>
        <rFont val="Arial"/>
        <family val="2"/>
        <charset val="204"/>
      </rPr>
      <t>курсови работи</t>
    </r>
    <r>
      <rPr>
        <sz val="9"/>
        <color indexed="8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</si>
  <si>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Магистърска програма "Японски език и култура"</t>
  </si>
  <si>
    <t>м. октомври</t>
  </si>
  <si>
    <t xml:space="preserve">Забележки: </t>
  </si>
  <si>
    <t>4¹</t>
  </si>
  <si>
    <t>1. Допълнителните кредити в някои от дисциплините се дават за курсови работи (писмен превод, презентация, реферат на научни трудове) и други аудиторни и/или извънаудиторни дейности, които по преценка на преподавателя са включени като част от изпитната оценка. Разпределението им е отразено в съответните учебни програми.</t>
  </si>
  <si>
    <t>2. В тази рубрика могат да бъдат включени и избираеми дисциплини, въведени и след утвърждаването на този учебен план. Магистрантът има право да набира кредити за избираеми дисциплини и от избираеми дисциплини, предлагани в други магистърски програми на СУ "Св. Климент Охридски".</t>
  </si>
  <si>
    <t>Японска духовна култура</t>
  </si>
  <si>
    <t>Специалност Японистика за специалисти</t>
  </si>
  <si>
    <t>Художествен превод и рецепция: Литературните съкровища на Япония.</t>
  </si>
  <si>
    <t>Специалност Японски език и култура за специалисти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</si>
  <si>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</si>
  <si>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</si>
  <si>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</t>
    </r>
    <r>
      <rPr>
        <b/>
        <i/>
        <sz val="9"/>
        <rFont val="Arial"/>
        <family val="2"/>
        <charset val="204"/>
      </rPr>
      <t>избраните дисциплини трябва да носят минимум 8 кредита (1-ви семестър - 6 кредита; 2-ри семестър – 4 кредита)</t>
    </r>
  </si>
  <si>
    <t>3</t>
  </si>
  <si>
    <t>4</t>
  </si>
  <si>
    <t>5</t>
  </si>
  <si>
    <t xml:space="preserve">за випуска, започнал през зимен/летен семестър на 2020-2021 уч. година </t>
  </si>
  <si>
    <t xml:space="preserve">Експериментална лингвистика </t>
  </si>
  <si>
    <t xml:space="preserve">3.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</t>
  </si>
  <si>
    <t>1,2</t>
  </si>
  <si>
    <t>Аудио-визуална комуникация (*1)</t>
  </si>
  <si>
    <t>Феноменът на колективната комуникация през призмата на музиката (*1)</t>
  </si>
  <si>
    <t>(*1) ФС №10/17.06.2020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</si>
</sst>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textRotation="90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textRotation="90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textRotation="90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textRotation="90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textRotation="90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textRotation="90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wrapText="1"/>
      <protection hidden="1"/>
    </xf>
    <xf numFmtId="0" fontId="14" fillId="0" borderId="17" xfId="0" applyFont="1" applyBorder="1" applyAlignment="1" applyProtection="1">
      <alignment wrapText="1"/>
      <protection hidden="1"/>
    </xf>
    <xf numFmtId="0" fontId="32" fillId="0" borderId="17" xfId="0" applyFont="1" applyBorder="1" applyAlignment="1" applyProtection="1">
      <alignment wrapText="1"/>
      <protection hidden="1"/>
    </xf>
    <xf numFmtId="0" fontId="32" fillId="0" borderId="15" xfId="0" applyFont="1" applyBorder="1" applyAlignment="1" applyProtection="1">
      <alignment wrapText="1"/>
      <protection hidden="1"/>
    </xf>
    <xf numFmtId="0" fontId="14" fillId="0" borderId="18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5" fillId="0" borderId="19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32" fillId="0" borderId="19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17" fillId="0" borderId="19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4" fillId="0" borderId="20" xfId="0" applyFont="1" applyBorder="1" applyAlignment="1" applyProtection="1">
      <alignment wrapText="1"/>
      <protection hidden="1"/>
    </xf>
    <xf numFmtId="0" fontId="32" fillId="0" borderId="20" xfId="0" applyFont="1" applyBorder="1" applyAlignment="1" applyProtection="1">
      <alignment wrapText="1"/>
      <protection hidden="1"/>
    </xf>
    <xf numFmtId="0" fontId="32" fillId="0" borderId="5" xfId="0" applyFont="1" applyBorder="1" applyAlignment="1" applyProtection="1">
      <alignment wrapText="1"/>
      <protection hidden="1"/>
    </xf>
    <xf numFmtId="0" fontId="19" fillId="0" borderId="16" xfId="0" applyFont="1" applyBorder="1" applyAlignment="1" applyProtection="1">
      <alignment wrapText="1"/>
      <protection hidden="1"/>
    </xf>
    <xf numFmtId="0" fontId="19" fillId="0" borderId="17" xfId="0" applyFont="1" applyBorder="1" applyAlignment="1" applyProtection="1">
      <alignment wrapText="1"/>
      <protection hidden="1"/>
    </xf>
    <xf numFmtId="0" fontId="33" fillId="0" borderId="17" xfId="0" applyFont="1" applyBorder="1" applyAlignment="1" applyProtection="1">
      <alignment wrapText="1"/>
      <protection hidden="1"/>
    </xf>
    <xf numFmtId="0" fontId="33" fillId="0" borderId="15" xfId="0" applyFont="1" applyBorder="1" applyAlignment="1" applyProtection="1">
      <alignment wrapText="1"/>
      <protection hidden="1"/>
    </xf>
    <xf numFmtId="0" fontId="19" fillId="0" borderId="18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33" fillId="0" borderId="19" xfId="0" applyFont="1" applyBorder="1" applyAlignment="1" applyProtection="1">
      <alignment wrapText="1"/>
      <protection hidden="1"/>
    </xf>
    <xf numFmtId="0" fontId="19" fillId="0" borderId="6" xfId="0" applyFont="1" applyBorder="1" applyAlignment="1" applyProtection="1">
      <alignment wrapText="1"/>
      <protection hidden="1"/>
    </xf>
    <xf numFmtId="0" fontId="19" fillId="0" borderId="20" xfId="0" applyFont="1" applyBorder="1" applyAlignment="1" applyProtection="1">
      <alignment wrapText="1"/>
      <protection hidden="1"/>
    </xf>
    <xf numFmtId="0" fontId="19" fillId="0" borderId="18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19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33" fillId="0" borderId="17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22" fillId="0" borderId="0" xfId="0" applyFont="1" applyAlignment="1">
      <alignment vertical="center"/>
    </xf>
    <xf numFmtId="0" fontId="14" fillId="0" borderId="0" xfId="0" applyFont="1"/>
    <xf numFmtId="0" fontId="32" fillId="0" borderId="0" xfId="0" applyFont="1"/>
    <xf numFmtId="0" fontId="14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1" fillId="2" borderId="21" xfId="0" applyFont="1" applyFill="1" applyBorder="1" applyAlignment="1" applyProtection="1">
      <alignment horizontal="center" vertical="center" textRotation="90" wrapText="1"/>
      <protection hidden="1"/>
    </xf>
    <xf numFmtId="0" fontId="11" fillId="2" borderId="22" xfId="0" applyFont="1" applyFill="1" applyBorder="1" applyAlignment="1" applyProtection="1">
      <alignment horizontal="center" vertical="center" textRotation="90" wrapText="1"/>
      <protection hidden="1"/>
    </xf>
    <xf numFmtId="0" fontId="11" fillId="2" borderId="23" xfId="0" applyFont="1" applyFill="1" applyBorder="1" applyAlignment="1" applyProtection="1">
      <alignment horizontal="center" vertical="center" textRotation="90" wrapText="1"/>
      <protection hidden="1"/>
    </xf>
    <xf numFmtId="0" fontId="11" fillId="2" borderId="24" xfId="0" applyFont="1" applyFill="1" applyBorder="1" applyAlignment="1" applyProtection="1">
      <alignment horizontal="center" vertical="center" textRotation="90" wrapText="1"/>
      <protection hidden="1"/>
    </xf>
    <xf numFmtId="0" fontId="11" fillId="2" borderId="25" xfId="0" applyFont="1" applyFill="1" applyBorder="1" applyAlignment="1" applyProtection="1">
      <alignment horizontal="center" vertical="center" textRotation="90" wrapText="1"/>
      <protection hidden="1"/>
    </xf>
    <xf numFmtId="0" fontId="34" fillId="0" borderId="24" xfId="0" applyFont="1" applyBorder="1" applyAlignment="1" applyProtection="1">
      <alignment horizontal="center" vertical="center" textRotation="90"/>
      <protection hidden="1"/>
    </xf>
    <xf numFmtId="0" fontId="34" fillId="0" borderId="22" xfId="0" applyFont="1" applyBorder="1" applyAlignment="1" applyProtection="1">
      <alignment horizontal="center" vertical="center" textRotation="90"/>
      <protection hidden="1"/>
    </xf>
    <xf numFmtId="0" fontId="34" fillId="0" borderId="23" xfId="0" applyFont="1" applyBorder="1" applyAlignment="1" applyProtection="1">
      <alignment horizontal="center" vertical="center" textRotation="90"/>
      <protection hidden="1"/>
    </xf>
    <xf numFmtId="0" fontId="35" fillId="0" borderId="26" xfId="0" applyFont="1" applyBorder="1" applyAlignment="1" applyProtection="1">
      <alignment horizontal="center" vertical="center" textRotation="90"/>
      <protection hidden="1"/>
    </xf>
    <xf numFmtId="0" fontId="35" fillId="0" borderId="27" xfId="0" applyFont="1" applyBorder="1" applyAlignment="1" applyProtection="1">
      <alignment horizontal="center" vertical="center" textRotation="90"/>
      <protection hidden="1"/>
    </xf>
    <xf numFmtId="0" fontId="35" fillId="0" borderId="28" xfId="0" applyFont="1" applyBorder="1" applyAlignment="1" applyProtection="1">
      <alignment horizontal="center" vertical="center" textRotation="90"/>
      <protection hidden="1"/>
    </xf>
    <xf numFmtId="0" fontId="35" fillId="0" borderId="7" xfId="0" applyFont="1" applyBorder="1" applyAlignment="1" applyProtection="1">
      <alignment horizontal="center" vertical="center" textRotation="90"/>
      <protection hidden="1"/>
    </xf>
    <xf numFmtId="0" fontId="35" fillId="0" borderId="8" xfId="0" applyFont="1" applyBorder="1" applyAlignment="1" applyProtection="1">
      <alignment horizontal="center" vertical="center" textRotation="90"/>
      <protection hidden="1"/>
    </xf>
    <xf numFmtId="0" fontId="35" fillId="0" borderId="9" xfId="0" applyFont="1" applyBorder="1" applyAlignment="1" applyProtection="1">
      <alignment horizontal="center" vertical="center" textRotation="90"/>
      <protection hidden="1"/>
    </xf>
    <xf numFmtId="0" fontId="35" fillId="0" borderId="12" xfId="0" applyFont="1" applyBorder="1" applyAlignment="1" applyProtection="1">
      <alignment horizontal="center" vertical="center" textRotation="90"/>
      <protection hidden="1"/>
    </xf>
    <xf numFmtId="0" fontId="35" fillId="0" borderId="13" xfId="0" applyFont="1" applyBorder="1" applyAlignment="1" applyProtection="1">
      <alignment horizontal="center" vertical="center" textRotation="90"/>
      <protection hidden="1"/>
    </xf>
    <xf numFmtId="0" fontId="35" fillId="0" borderId="14" xfId="0" applyFont="1" applyBorder="1" applyAlignment="1" applyProtection="1">
      <alignment horizontal="center" vertical="center" textRotation="90"/>
      <protection hidden="1"/>
    </xf>
    <xf numFmtId="0" fontId="35" fillId="0" borderId="26" xfId="0" applyFont="1" applyBorder="1" applyAlignment="1" applyProtection="1">
      <alignment horizontal="center" vertical="center"/>
      <protection locked="0"/>
    </xf>
    <xf numFmtId="0" fontId="35" fillId="0" borderId="27" xfId="0" applyFont="1" applyBorder="1" applyAlignment="1" applyProtection="1">
      <alignment horizontal="center" vertical="center"/>
      <protection locked="0"/>
    </xf>
    <xf numFmtId="0" fontId="35" fillId="0" borderId="29" xfId="0" applyFont="1" applyBorder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 applyProtection="1">
      <alignment horizontal="center" vertical="center"/>
      <protection locked="0"/>
    </xf>
    <xf numFmtId="0" fontId="35" fillId="0" borderId="11" xfId="0" applyFont="1" applyBorder="1" applyAlignment="1" applyProtection="1">
      <alignment horizontal="center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right" vertical="center" wrapText="1"/>
      <protection locked="0"/>
    </xf>
    <xf numFmtId="0" fontId="12" fillId="0" borderId="31" xfId="0" applyFont="1" applyBorder="1" applyAlignment="1" applyProtection="1">
      <alignment horizontal="right" vertical="center" wrapText="1"/>
      <protection locked="0"/>
    </xf>
    <xf numFmtId="0" fontId="12" fillId="0" borderId="32" xfId="0" applyFont="1" applyBorder="1" applyAlignment="1" applyProtection="1">
      <alignment horizontal="right"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6" fillId="0" borderId="33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1" fillId="2" borderId="34" xfId="0" applyFont="1" applyFill="1" applyBorder="1" applyAlignment="1" applyProtection="1">
      <alignment horizontal="right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0" fontId="10" fillId="0" borderId="35" xfId="0" applyFont="1" applyBorder="1" applyAlignment="1" applyProtection="1">
      <alignment horizontal="center" vertical="center" textRotation="90" wrapText="1"/>
      <protection hidden="1"/>
    </xf>
    <xf numFmtId="0" fontId="10" fillId="0" borderId="36" xfId="0" applyFont="1" applyBorder="1" applyAlignment="1" applyProtection="1">
      <alignment horizontal="center" vertical="center" textRotation="90" wrapText="1"/>
      <protection hidden="1"/>
    </xf>
    <xf numFmtId="0" fontId="35" fillId="0" borderId="37" xfId="0" applyFont="1" applyBorder="1" applyAlignment="1" applyProtection="1">
      <alignment horizontal="center" vertical="center" textRotation="90"/>
      <protection hidden="1"/>
    </xf>
    <xf numFmtId="0" fontId="10" fillId="0" borderId="12" xfId="0" applyFont="1" applyBorder="1" applyAlignment="1" applyProtection="1">
      <alignment horizontal="center" vertical="center" textRotation="90" wrapText="1"/>
      <protection hidden="1"/>
    </xf>
    <xf numFmtId="0" fontId="10" fillId="0" borderId="13" xfId="0" applyFont="1" applyBorder="1" applyAlignment="1" applyProtection="1">
      <alignment horizontal="center" vertical="center" textRotation="90" wrapText="1"/>
      <protection hidden="1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49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37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 applyProtection="1">
      <alignment horizontal="left" vertical="center" wrapText="1"/>
      <protection locked="0"/>
    </xf>
    <xf numFmtId="0" fontId="19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19" fillId="0" borderId="38" xfId="0" applyFont="1" applyBorder="1" applyAlignment="1">
      <alignment wrapText="1"/>
    </xf>
    <xf numFmtId="0" fontId="1" fillId="0" borderId="0" xfId="0" applyFont="1" applyAlignment="1" applyProtection="1">
      <alignment vertical="center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vertical="center"/>
      <protection locked="0"/>
    </xf>
    <xf numFmtId="0" fontId="37" fillId="5" borderId="8" xfId="0" applyFont="1" applyFill="1" applyBorder="1" applyAlignment="1">
      <alignment horizontal="center" vertical="center" wrapText="1"/>
    </xf>
    <xf numFmtId="0" fontId="37" fillId="5" borderId="8" xfId="0" applyFont="1" applyFill="1" applyBorder="1" applyAlignment="1">
      <alignment vertical="center" wrapText="1"/>
    </xf>
    <xf numFmtId="0" fontId="37" fillId="5" borderId="8" xfId="0" applyFont="1" applyFill="1" applyBorder="1" applyAlignment="1">
      <alignment horizontal="center" vertical="center"/>
    </xf>
    <xf numFmtId="0" fontId="37" fillId="0" borderId="0" xfId="0" applyFont="1" applyAlignment="1" applyProtection="1">
      <alignment vertical="center"/>
      <protection locked="0"/>
    </xf>
    <xf numFmtId="0" fontId="37" fillId="5" borderId="7" xfId="0" applyFont="1" applyFill="1" applyBorder="1" applyAlignment="1">
      <alignment horizontal="center" vertical="center" wrapText="1"/>
    </xf>
    <xf numFmtId="0" fontId="37" fillId="5" borderId="9" xfId="0" applyFont="1" applyFill="1" applyBorder="1" applyAlignment="1">
      <alignment horizontal="center" vertical="center"/>
    </xf>
    <xf numFmtId="0" fontId="37" fillId="5" borderId="35" xfId="0" applyFont="1" applyFill="1" applyBorder="1" applyAlignment="1">
      <alignment horizontal="center" vertical="center" wrapText="1"/>
    </xf>
    <xf numFmtId="0" fontId="37" fillId="5" borderId="36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 vertical="center"/>
    </xf>
    <xf numFmtId="0" fontId="6" fillId="5" borderId="0" xfId="1" applyFont="1" applyFill="1" applyAlignment="1">
      <alignment vertical="center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wrapText="1"/>
      <protection hidden="1"/>
    </xf>
    <xf numFmtId="0" fontId="18" fillId="0" borderId="38" xfId="0" applyFont="1" applyBorder="1" applyAlignment="1" applyProtection="1">
      <alignment horizontal="center" wrapText="1"/>
      <protection hidden="1"/>
    </xf>
    <xf numFmtId="0" fontId="18" fillId="0" borderId="1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locked="0" hidden="1"/>
    </xf>
    <xf numFmtId="0" fontId="19" fillId="0" borderId="6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0" xfId="0" applyFont="1" applyBorder="1" applyAlignment="1" applyProtection="1">
      <alignment horizontal="right" vertical="top" wrapText="1"/>
      <protection hidden="1"/>
    </xf>
    <xf numFmtId="0" fontId="19" fillId="0" borderId="19" xfId="0" applyFont="1" applyBorder="1" applyAlignment="1" applyProtection="1">
      <alignment horizontal="right" vertical="top" wrapText="1"/>
      <protection hidden="1"/>
    </xf>
    <xf numFmtId="0" fontId="19" fillId="0" borderId="18" xfId="0" applyFont="1" applyBorder="1" applyAlignment="1" applyProtection="1">
      <alignment horizontal="left" vertical="top" wrapText="1"/>
      <protection hidden="1"/>
    </xf>
    <xf numFmtId="0" fontId="19" fillId="0" borderId="0" xfId="0" applyFont="1" applyBorder="1" applyAlignment="1" applyProtection="1">
      <alignment horizontal="left" vertical="top" wrapText="1"/>
      <protection hidden="1"/>
    </xf>
    <xf numFmtId="0" fontId="19" fillId="0" borderId="20" xfId="0" applyFont="1" applyBorder="1" applyAlignment="1" applyProtection="1">
      <alignment horizontal="left" vertical="top" wrapText="1"/>
      <protection hidden="1"/>
    </xf>
    <xf numFmtId="0" fontId="19" fillId="0" borderId="5" xfId="0" applyFont="1" applyBorder="1" applyAlignment="1" applyProtection="1">
      <alignment horizontal="left" vertical="top" wrapText="1"/>
      <protection hidden="1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20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right" vertical="center" wrapText="1"/>
      <protection hidden="1"/>
    </xf>
    <xf numFmtId="0" fontId="19" fillId="0" borderId="19" xfId="0" applyFont="1" applyBorder="1" applyAlignment="1" applyProtection="1">
      <alignment horizontal="right" vertical="center" wrapText="1"/>
      <protection hidden="1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justify" wrapText="1"/>
      <protection locked="0"/>
    </xf>
    <xf numFmtId="0" fontId="19" fillId="0" borderId="18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NumberFormat="1" applyFont="1" applyBorder="1" applyAlignment="1" applyProtection="1">
      <alignment horizontal="left" vertical="center" wrapText="1"/>
      <protection locked="0"/>
    </xf>
    <xf numFmtId="0" fontId="19" fillId="0" borderId="19" xfId="0" applyNumberFormat="1" applyFont="1" applyBorder="1" applyAlignment="1" applyProtection="1">
      <alignment horizontal="left" vertical="center" wrapText="1"/>
      <protection locked="0"/>
    </xf>
    <xf numFmtId="0" fontId="19" fillId="0" borderId="6" xfId="0" applyNumberFormat="1" applyFont="1" applyBorder="1" applyAlignment="1" applyProtection="1">
      <alignment horizontal="left" vertical="center" wrapText="1"/>
      <protection locked="0"/>
    </xf>
    <xf numFmtId="0" fontId="19" fillId="0" borderId="20" xfId="0" applyNumberFormat="1" applyFont="1" applyBorder="1" applyAlignment="1" applyProtection="1">
      <alignment horizontal="left" vertical="center" wrapText="1"/>
      <protection locked="0"/>
    </xf>
    <xf numFmtId="0" fontId="19" fillId="0" borderId="5" xfId="0" applyNumberFormat="1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3" fillId="0" borderId="0" xfId="0" applyFont="1" applyAlignment="1" applyProtection="1">
      <alignment horizontal="justify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hidden="1"/>
    </xf>
    <xf numFmtId="0" fontId="22" fillId="0" borderId="0" xfId="0" applyNumberFormat="1" applyFont="1" applyAlignment="1" applyProtection="1">
      <alignment horizontal="left" vertical="center" wrapText="1"/>
      <protection hidden="1"/>
    </xf>
    <xf numFmtId="0" fontId="37" fillId="5" borderId="36" xfId="0" applyFont="1" applyFill="1" applyBorder="1" applyAlignment="1">
      <alignment horizontal="left" vertical="center" wrapText="1"/>
    </xf>
    <xf numFmtId="0" fontId="37" fillId="5" borderId="8" xfId="0" applyFont="1" applyFill="1" applyBorder="1" applyAlignment="1">
      <alignment horizontal="left" vertical="center" wrapText="1"/>
    </xf>
    <xf numFmtId="0" fontId="6" fillId="4" borderId="0" xfId="1" applyFont="1" applyFill="1" applyAlignment="1">
      <alignment vertical="center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27" fillId="0" borderId="28" xfId="0" applyFont="1" applyFill="1" applyBorder="1" applyAlignment="1" applyProtection="1">
      <alignment horizontal="center" vertical="center" textRotation="90" wrapText="1"/>
      <protection locked="0"/>
    </xf>
    <xf numFmtId="0" fontId="27" fillId="0" borderId="9" xfId="0" applyFont="1" applyFill="1" applyBorder="1" applyAlignment="1" applyProtection="1">
      <alignment horizontal="center" vertical="center" textRotation="90" wrapText="1"/>
      <protection locked="0"/>
    </xf>
    <xf numFmtId="49" fontId="1" fillId="3" borderId="11" xfId="0" applyNumberFormat="1" applyFont="1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27" fillId="0" borderId="27" xfId="0" applyFont="1" applyFill="1" applyBorder="1" applyAlignment="1" applyProtection="1">
      <alignment horizontal="center" vertical="center" textRotation="90" wrapText="1"/>
      <protection locked="0"/>
    </xf>
    <xf numFmtId="0" fontId="27" fillId="0" borderId="8" xfId="0" applyFont="1" applyFill="1" applyBorder="1" applyAlignment="1" applyProtection="1">
      <alignment horizontal="center" vertical="center" textRotation="90" wrapText="1"/>
      <protection locked="0"/>
    </xf>
    <xf numFmtId="0" fontId="6" fillId="0" borderId="39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hidden="1"/>
    </xf>
    <xf numFmtId="49" fontId="1" fillId="0" borderId="12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0" fontId="24" fillId="0" borderId="0" xfId="0" applyFont="1" applyAlignment="1" applyProtection="1">
      <alignment horizontal="right" vertical="center"/>
      <protection locked="0"/>
    </xf>
    <xf numFmtId="49" fontId="24" fillId="0" borderId="0" xfId="0" applyNumberFormat="1" applyFont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27" xfId="0" applyFont="1" applyBorder="1" applyAlignment="1" applyProtection="1">
      <alignment vertical="center"/>
      <protection hidden="1"/>
    </xf>
    <xf numFmtId="0" fontId="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1" fillId="0" borderId="14" xfId="0" applyFont="1" applyBorder="1" applyAlignment="1" applyProtection="1">
      <alignment horizontal="center" vertical="center" textRotation="90" wrapText="1"/>
      <protection hidden="1"/>
    </xf>
    <xf numFmtId="0" fontId="27" fillId="3" borderId="27" xfId="0" applyFont="1" applyFill="1" applyBorder="1" applyAlignment="1" applyProtection="1">
      <alignment horizontal="center" vertical="center" textRotation="90" wrapText="1"/>
      <protection hidden="1"/>
    </xf>
    <xf numFmtId="0" fontId="27" fillId="3" borderId="8" xfId="0" applyFont="1" applyFill="1" applyBorder="1" applyAlignment="1" applyProtection="1">
      <alignment horizontal="center" vertical="center" textRotation="90" wrapText="1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>
      <alignment horizontal="left" vertical="center" wrapText="1"/>
    </xf>
    <xf numFmtId="49" fontId="1" fillId="0" borderId="8" xfId="0" applyNumberFormat="1" applyFont="1" applyBorder="1" applyAlignment="1" applyProtection="1">
      <alignment horizontal="right" vertical="center"/>
      <protection hidden="1"/>
    </xf>
    <xf numFmtId="0" fontId="1" fillId="0" borderId="8" xfId="0" applyFont="1" applyBorder="1" applyAlignment="1" applyProtection="1">
      <alignment horizontal="left" vertic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0" fontId="37" fillId="0" borderId="34" xfId="0" applyFont="1" applyFill="1" applyBorder="1" applyAlignment="1" applyProtection="1">
      <alignment horizontal="left" vertical="center" wrapText="1"/>
      <protection locked="0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49" fontId="1" fillId="3" borderId="26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43" xfId="0" applyFont="1" applyFill="1" applyBorder="1" applyAlignment="1" applyProtection="1">
      <alignment horizontal="center" vertical="center" wrapText="1"/>
      <protection hidden="1"/>
    </xf>
    <xf numFmtId="0" fontId="1" fillId="3" borderId="44" xfId="0" applyFont="1" applyFill="1" applyBorder="1" applyAlignment="1" applyProtection="1">
      <alignment horizontal="center" vertical="center" wrapText="1"/>
      <protection hidden="1"/>
    </xf>
    <xf numFmtId="0" fontId="1" fillId="3" borderId="45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36" fillId="0" borderId="33" xfId="0" quotePrefix="1" applyFont="1" applyBorder="1" applyAlignment="1" applyProtection="1">
      <alignment horizontal="right" vertical="center"/>
      <protection hidden="1"/>
    </xf>
    <xf numFmtId="0" fontId="36" fillId="0" borderId="33" xfId="0" applyFont="1" applyBorder="1" applyAlignment="1" applyProtection="1">
      <alignment horizontal="right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2" borderId="41" xfId="0" applyFont="1" applyFill="1" applyBorder="1" applyAlignment="1" applyProtection="1">
      <alignment horizontal="center" vertical="center" wrapText="1"/>
      <protection hidden="1"/>
    </xf>
    <xf numFmtId="0" fontId="5" fillId="2" borderId="42" xfId="0" applyFont="1" applyFill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3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center" vertical="center"/>
      <protection hidden="1"/>
    </xf>
    <xf numFmtId="0" fontId="36" fillId="0" borderId="33" xfId="0" applyFont="1" applyBorder="1" applyAlignment="1" applyProtection="1">
      <alignment horizontal="left" vertical="center"/>
      <protection hidden="1"/>
    </xf>
    <xf numFmtId="0" fontId="7" fillId="0" borderId="46" xfId="0" applyFont="1" applyBorder="1" applyAlignment="1" applyProtection="1">
      <alignment horizontal="center" vertical="center" wrapText="1"/>
      <protection hidden="1"/>
    </xf>
    <xf numFmtId="0" fontId="7" fillId="0" borderId="47" xfId="0" applyFont="1" applyBorder="1" applyAlignment="1" applyProtection="1">
      <alignment horizontal="center" vertical="center" wrapText="1"/>
      <protection hidden="1"/>
    </xf>
    <xf numFmtId="0" fontId="36" fillId="0" borderId="27" xfId="0" applyFont="1" applyBorder="1" applyAlignment="1" applyProtection="1">
      <alignment horizontal="center" vertical="center" wrapText="1"/>
      <protection hidden="1"/>
    </xf>
    <xf numFmtId="0" fontId="36" fillId="0" borderId="28" xfId="0" applyFont="1" applyBorder="1" applyAlignment="1" applyProtection="1">
      <alignment horizontal="center" vertical="center" wrapText="1"/>
      <protection hidden="1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13" fillId="2" borderId="34" xfId="0" applyFont="1" applyFill="1" applyBorder="1" applyAlignment="1" applyProtection="1">
      <alignment horizontal="center" vertical="center" wrapText="1"/>
      <protection locked="0"/>
    </xf>
    <xf numFmtId="0" fontId="13" fillId="2" borderId="41" xfId="0" applyFont="1" applyFill="1" applyBorder="1" applyAlignment="1" applyProtection="1">
      <alignment horizontal="center" vertical="center" wrapText="1"/>
      <protection locked="0"/>
    </xf>
    <xf numFmtId="0" fontId="13" fillId="2" borderId="42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48" xfId="0" applyFont="1" applyBorder="1" applyAlignment="1" applyProtection="1">
      <alignment horizontal="left" vertical="center" wrapText="1"/>
      <protection locked="0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0" borderId="49" xfId="0" applyFont="1" applyBorder="1" applyAlignment="1" applyProtection="1">
      <alignment horizontal="left" vertical="center" wrapText="1"/>
      <protection locked="0"/>
    </xf>
    <xf numFmtId="0" fontId="7" fillId="0" borderId="50" xfId="0" applyFont="1" applyBorder="1" applyAlignment="1" applyProtection="1">
      <alignment horizontal="left" vertical="center" wrapText="1"/>
      <protection locked="0"/>
    </xf>
    <xf numFmtId="0" fontId="38" fillId="0" borderId="41" xfId="0" applyFont="1" applyBorder="1" applyAlignment="1" applyProtection="1">
      <alignment horizontal="left" vertical="center"/>
      <protection hidden="1"/>
    </xf>
    <xf numFmtId="0" fontId="38" fillId="0" borderId="42" xfId="0" applyFont="1" applyBorder="1" applyAlignment="1" applyProtection="1">
      <alignment horizontal="left" vertical="center"/>
      <protection hidden="1"/>
    </xf>
    <xf numFmtId="0" fontId="5" fillId="0" borderId="34" xfId="0" applyFont="1" applyBorder="1" applyAlignment="1" applyProtection="1">
      <alignment horizontal="right" vertical="center" wrapText="1"/>
      <protection hidden="1"/>
    </xf>
    <xf numFmtId="0" fontId="5" fillId="0" borderId="41" xfId="0" applyFont="1" applyBorder="1" applyAlignment="1" applyProtection="1">
      <alignment horizontal="right" vertical="center" wrapText="1"/>
      <protection hidden="1"/>
    </xf>
    <xf numFmtId="0" fontId="5" fillId="0" borderId="42" xfId="0" applyFont="1" applyBorder="1" applyAlignment="1" applyProtection="1">
      <alignment horizontal="right" vertical="center" wrapText="1"/>
      <protection hidden="1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horizontal="center" vertical="center"/>
      <protection locked="0"/>
    </xf>
    <xf numFmtId="0" fontId="7" fillId="0" borderId="34" xfId="0" quotePrefix="1" applyFont="1" applyBorder="1" applyAlignment="1" applyProtection="1">
      <alignment horizontal="left" vertical="center"/>
      <protection hidden="1"/>
    </xf>
    <xf numFmtId="0" fontId="7" fillId="0" borderId="41" xfId="0" applyFont="1" applyBorder="1" applyAlignment="1" applyProtection="1">
      <alignment horizontal="left" vertical="center"/>
      <protection hidden="1"/>
    </xf>
    <xf numFmtId="0" fontId="7" fillId="0" borderId="42" xfId="0" applyFont="1" applyBorder="1" applyAlignment="1" applyProtection="1">
      <alignment horizontal="left" vertical="center"/>
      <protection hidden="1"/>
    </xf>
    <xf numFmtId="0" fontId="5" fillId="0" borderId="34" xfId="0" applyFont="1" applyBorder="1" applyAlignment="1" applyProtection="1">
      <alignment horizontal="left" vertical="center"/>
      <protection hidden="1"/>
    </xf>
    <xf numFmtId="0" fontId="5" fillId="0" borderId="41" xfId="0" applyFont="1" applyBorder="1" applyAlignment="1" applyProtection="1">
      <alignment horizontal="left" vertical="center"/>
      <protection hidden="1"/>
    </xf>
    <xf numFmtId="0" fontId="5" fillId="0" borderId="42" xfId="0" applyFont="1" applyBorder="1" applyAlignment="1" applyProtection="1">
      <alignment horizontal="left" vertical="center"/>
      <protection hidden="1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U3" sqref="U3"/>
    </sheetView>
  </sheetViews>
  <sheetFormatPr defaultRowHeight="15" x14ac:dyDescent="0.25"/>
  <cols>
    <col min="1" max="2" width="9.140625" style="58" customWidth="1"/>
    <col min="3" max="14" width="6.5703125" style="58" customWidth="1"/>
    <col min="15" max="16" width="6.5703125" style="59" customWidth="1"/>
    <col min="17" max="17" width="9.140625" style="59"/>
    <col min="18" max="18" width="9.140625" style="59" customWidth="1"/>
  </cols>
  <sheetData>
    <row r="1" spans="1:18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  <c r="P1" s="26"/>
      <c r="Q1" s="26"/>
      <c r="R1" s="27"/>
    </row>
    <row r="2" spans="1:18" ht="20.25" x14ac:dyDescent="0.3">
      <c r="A2" s="28"/>
      <c r="B2" s="29"/>
      <c r="C2" s="169" t="s"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30"/>
      <c r="R2" s="31"/>
    </row>
    <row r="3" spans="1:18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2"/>
      <c r="P3" s="32"/>
      <c r="Q3" s="32"/>
      <c r="R3" s="33"/>
    </row>
    <row r="4" spans="1:18" ht="39" customHeight="1" x14ac:dyDescent="0.3">
      <c r="A4" s="28"/>
      <c r="B4" s="29"/>
      <c r="C4" s="170" t="s">
        <v>107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34"/>
      <c r="R4" s="35"/>
    </row>
    <row r="5" spans="1:18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  <c r="P5" s="38"/>
      <c r="Q5" s="38"/>
      <c r="R5" s="39"/>
    </row>
    <row r="6" spans="1:18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2"/>
      <c r="P6" s="32"/>
      <c r="Q6" s="32"/>
      <c r="R6" s="33"/>
    </row>
    <row r="7" spans="1:18" ht="33.75" x14ac:dyDescent="0.5">
      <c r="A7" s="166" t="s">
        <v>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8"/>
    </row>
    <row r="8" spans="1:18" ht="15.75" x14ac:dyDescent="0.2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2"/>
      <c r="P8" s="42"/>
      <c r="Q8" s="42"/>
      <c r="R8" s="43"/>
    </row>
    <row r="9" spans="1:18" ht="15.75" customHeight="1" x14ac:dyDescent="0.25">
      <c r="A9" s="44"/>
      <c r="B9" s="45"/>
      <c r="C9" s="45"/>
      <c r="D9" s="45"/>
      <c r="E9" s="45"/>
      <c r="F9" s="45"/>
      <c r="G9" s="45"/>
      <c r="H9" s="45"/>
      <c r="I9" s="45"/>
      <c r="J9" s="45"/>
      <c r="K9" s="192" t="s">
        <v>126</v>
      </c>
      <c r="L9" s="192"/>
      <c r="M9" s="192"/>
      <c r="N9" s="192"/>
      <c r="O9" s="192"/>
      <c r="P9" s="192"/>
      <c r="Q9" s="192"/>
      <c r="R9" s="193"/>
    </row>
    <row r="10" spans="1:18" ht="15.75" x14ac:dyDescent="0.25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6"/>
      <c r="Q10" s="46"/>
      <c r="R10" s="47"/>
    </row>
    <row r="11" spans="1:18" ht="15.75" x14ac:dyDescent="0.25">
      <c r="A11" s="179" t="s">
        <v>8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45"/>
      <c r="M11" s="177" t="s">
        <v>127</v>
      </c>
      <c r="N11" s="177"/>
      <c r="O11" s="177"/>
      <c r="P11" s="177"/>
      <c r="Q11" s="177"/>
      <c r="R11" s="178"/>
    </row>
    <row r="12" spans="1:18" ht="15.75" x14ac:dyDescent="0.25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181"/>
      <c r="N12" s="181"/>
      <c r="O12" s="181"/>
      <c r="P12" s="181"/>
      <c r="Q12" s="181"/>
      <c r="R12" s="182"/>
    </row>
    <row r="13" spans="1:18" ht="15.75" x14ac:dyDescent="0.25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  <c r="P13" s="52"/>
      <c r="Q13" s="52"/>
      <c r="R13" s="53"/>
    </row>
    <row r="14" spans="1:18" ht="15.75" x14ac:dyDescent="0.25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2"/>
      <c r="P14" s="52"/>
      <c r="Q14" s="52"/>
      <c r="R14" s="53"/>
    </row>
    <row r="15" spans="1:18" ht="20.25" customHeight="1" x14ac:dyDescent="0.25">
      <c r="A15" s="186" t="s">
        <v>2</v>
      </c>
      <c r="B15" s="187"/>
      <c r="C15" s="187"/>
      <c r="D15" s="187"/>
      <c r="E15" s="187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5"/>
    </row>
    <row r="16" spans="1:18" ht="16.5" x14ac:dyDescent="0.25">
      <c r="A16" s="183" t="s">
        <v>125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5"/>
    </row>
    <row r="17" spans="1:18" ht="15.75" x14ac:dyDescent="0.25">
      <c r="A17" s="50"/>
      <c r="B17" s="51"/>
      <c r="C17" s="51"/>
      <c r="D17" s="51"/>
      <c r="E17" s="130"/>
      <c r="F17" s="130"/>
      <c r="G17" s="130"/>
      <c r="H17" s="130"/>
      <c r="I17" s="130"/>
      <c r="J17" s="130"/>
      <c r="K17" s="130"/>
      <c r="L17" s="130"/>
      <c r="M17" s="130"/>
      <c r="N17" s="51"/>
      <c r="O17" s="52"/>
      <c r="P17" s="52"/>
      <c r="Q17" s="52"/>
      <c r="R17" s="53"/>
    </row>
    <row r="18" spans="1:18" ht="16.5" customHeight="1" x14ac:dyDescent="0.25">
      <c r="A18" s="186" t="s">
        <v>3</v>
      </c>
      <c r="B18" s="187"/>
      <c r="C18" s="187"/>
      <c r="D18" s="187"/>
      <c r="E18" s="129"/>
      <c r="F18" s="129"/>
      <c r="G18" s="129"/>
      <c r="H18" s="129"/>
      <c r="I18" s="129"/>
      <c r="J18" s="129"/>
      <c r="K18" s="129"/>
      <c r="L18" s="129"/>
      <c r="M18" s="129"/>
      <c r="N18" s="54"/>
      <c r="O18" s="55"/>
      <c r="P18" s="55"/>
      <c r="Q18" s="55"/>
      <c r="R18" s="56"/>
    </row>
    <row r="19" spans="1:18" ht="15.75" customHeight="1" x14ac:dyDescent="0.25">
      <c r="A19" s="197" t="s">
        <v>134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9"/>
    </row>
    <row r="20" spans="1:18" ht="0.75" customHeight="1" x14ac:dyDescent="0.25">
      <c r="A20" s="200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2"/>
    </row>
    <row r="21" spans="1:18" ht="16.5" customHeight="1" x14ac:dyDescent="0.25">
      <c r="A21" s="206" t="s">
        <v>174</v>
      </c>
      <c r="B21" s="207"/>
      <c r="C21" s="207"/>
      <c r="D21" s="207"/>
      <c r="E21" s="207"/>
      <c r="F21" s="207"/>
      <c r="G21" s="207"/>
      <c r="H21" s="207"/>
      <c r="I21" s="128" t="s">
        <v>170</v>
      </c>
      <c r="J21" s="128" t="s">
        <v>171</v>
      </c>
      <c r="K21" s="128" t="s">
        <v>171</v>
      </c>
      <c r="L21" s="128">
        <v>6</v>
      </c>
      <c r="M21" s="128">
        <v>5</v>
      </c>
      <c r="N21" s="128">
        <v>2</v>
      </c>
      <c r="O21" s="128">
        <v>1</v>
      </c>
      <c r="P21" s="128">
        <v>2</v>
      </c>
      <c r="Q21" s="132">
        <v>0</v>
      </c>
      <c r="R21" s="127"/>
    </row>
    <row r="22" spans="1:18" ht="16.5" customHeight="1" x14ac:dyDescent="0.25">
      <c r="A22" s="208"/>
      <c r="B22" s="209"/>
      <c r="C22" s="209"/>
      <c r="D22" s="209"/>
      <c r="E22" s="209"/>
      <c r="F22" s="209"/>
      <c r="G22" s="209"/>
      <c r="H22" s="209"/>
      <c r="I22" s="126"/>
      <c r="J22" s="126"/>
      <c r="K22" s="126"/>
      <c r="L22" s="126"/>
      <c r="M22" s="126"/>
      <c r="N22" s="126"/>
      <c r="O22" s="126"/>
      <c r="P22" s="126"/>
      <c r="Q22" s="126"/>
      <c r="R22" s="127"/>
    </row>
    <row r="23" spans="1:18" ht="15" customHeight="1" x14ac:dyDescent="0.25">
      <c r="A23" s="186" t="s">
        <v>5</v>
      </c>
      <c r="B23" s="187"/>
      <c r="C23" s="187"/>
      <c r="D23" s="194" t="s">
        <v>68</v>
      </c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5"/>
    </row>
    <row r="24" spans="1:18" ht="15.75" x14ac:dyDescent="0.25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2"/>
      <c r="P24" s="52"/>
      <c r="Q24" s="52"/>
      <c r="R24" s="53"/>
    </row>
    <row r="25" spans="1:18" ht="15" customHeight="1" x14ac:dyDescent="0.25">
      <c r="A25" s="188" t="s">
        <v>6</v>
      </c>
      <c r="B25" s="189"/>
      <c r="C25" s="189"/>
      <c r="D25" s="189"/>
      <c r="E25" s="189"/>
      <c r="F25" s="189"/>
      <c r="G25" s="189"/>
      <c r="H25" s="189"/>
      <c r="I25" s="190" t="s">
        <v>77</v>
      </c>
      <c r="J25" s="190"/>
      <c r="K25" s="190"/>
      <c r="L25" s="190"/>
      <c r="M25" s="190"/>
      <c r="N25" s="190"/>
      <c r="O25" s="190"/>
      <c r="P25" s="190"/>
      <c r="Q25" s="190"/>
      <c r="R25" s="191"/>
    </row>
    <row r="26" spans="1:18" ht="15.75" x14ac:dyDescent="0.2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52"/>
      <c r="Q26" s="52"/>
      <c r="R26" s="53"/>
    </row>
    <row r="27" spans="1:18" ht="15.75" x14ac:dyDescent="0.2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2"/>
      <c r="P27" s="52"/>
      <c r="Q27" s="52"/>
      <c r="R27" s="53"/>
    </row>
    <row r="28" spans="1:18" x14ac:dyDescent="0.25">
      <c r="A28" s="174" t="s">
        <v>7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6"/>
    </row>
    <row r="29" spans="1:18" ht="21" customHeight="1" x14ac:dyDescent="0.25">
      <c r="A29" s="171" t="s">
        <v>135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3"/>
    </row>
    <row r="32" spans="1:18" ht="15.75" x14ac:dyDescent="0.25">
      <c r="A32" s="213" t="s">
        <v>9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</row>
    <row r="33" spans="1:18" x14ac:dyDescent="0.25">
      <c r="A33" s="57"/>
    </row>
    <row r="34" spans="1:18" ht="33.75" customHeight="1" x14ac:dyDescent="0.25">
      <c r="A34" s="214" t="s">
        <v>3</v>
      </c>
      <c r="B34" s="214"/>
      <c r="C34" s="215" t="str">
        <f>IF(A19=0," ",A19)</f>
        <v>Японистика</v>
      </c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</row>
    <row r="37" spans="1:18" x14ac:dyDescent="0.25">
      <c r="A37" s="203" t="s">
        <v>10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</row>
    <row r="38" spans="1:18" ht="69.75" customHeight="1" x14ac:dyDescent="0.25">
      <c r="A38" s="204" t="s">
        <v>136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</row>
    <row r="39" spans="1:18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/>
      <c r="P39" s="61"/>
      <c r="Q39" s="61"/>
      <c r="R39" s="61"/>
    </row>
    <row r="40" spans="1:18" ht="30" customHeight="1" x14ac:dyDescent="0.25">
      <c r="A40" s="205" t="s">
        <v>11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</row>
    <row r="41" spans="1:18" ht="69.75" customHeight="1" x14ac:dyDescent="0.25">
      <c r="A41" s="204" t="s">
        <v>138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</row>
    <row r="42" spans="1:18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/>
      <c r="P42" s="61"/>
      <c r="Q42" s="61"/>
      <c r="R42" s="61"/>
    </row>
    <row r="43" spans="1:18" x14ac:dyDescent="0.25">
      <c r="A43" s="212" t="s">
        <v>12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</row>
    <row r="44" spans="1:18" ht="69.75" customHeight="1" x14ac:dyDescent="0.25">
      <c r="A44" s="210" t="s">
        <v>137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</row>
    <row r="45" spans="1:18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/>
      <c r="P45" s="61"/>
      <c r="Q45" s="61"/>
      <c r="R45" s="61"/>
    </row>
    <row r="46" spans="1:18" x14ac:dyDescent="0.25">
      <c r="A46" s="212" t="s">
        <v>13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</row>
    <row r="47" spans="1:18" ht="69.75" customHeight="1" x14ac:dyDescent="0.25">
      <c r="A47" s="196" t="s">
        <v>133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</row>
    <row r="48" spans="1:18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/>
      <c r="P48" s="61"/>
      <c r="Q48" s="61"/>
      <c r="R48" s="61"/>
    </row>
    <row r="49" spans="1:18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/>
      <c r="P49" s="61"/>
      <c r="Q49" s="61"/>
      <c r="R49" s="61"/>
    </row>
    <row r="50" spans="1:18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/>
      <c r="P50" s="61"/>
      <c r="Q50" s="61"/>
      <c r="R50" s="61"/>
    </row>
    <row r="51" spans="1:18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/>
      <c r="P51" s="61"/>
      <c r="Q51" s="61"/>
      <c r="R51" s="61"/>
    </row>
    <row r="52" spans="1:18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/>
      <c r="P52" s="61"/>
      <c r="Q52" s="61"/>
      <c r="R52" s="61"/>
    </row>
    <row r="53" spans="1:18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/>
      <c r="P53" s="61"/>
      <c r="Q53" s="61"/>
      <c r="R53" s="61"/>
    </row>
    <row r="54" spans="1:18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/>
      <c r="P54" s="61"/>
      <c r="Q54" s="61"/>
      <c r="R54" s="61"/>
    </row>
    <row r="55" spans="1:18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/>
      <c r="P55" s="61"/>
      <c r="Q55" s="61"/>
      <c r="R55" s="61"/>
    </row>
    <row r="56" spans="1:18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/>
      <c r="P56" s="61"/>
      <c r="Q56" s="61"/>
      <c r="R56" s="61"/>
    </row>
    <row r="57" spans="1:18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/>
      <c r="P57" s="61"/>
      <c r="Q57" s="61"/>
      <c r="R57" s="61"/>
    </row>
    <row r="58" spans="1:18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/>
      <c r="P58" s="61"/>
      <c r="Q58" s="61"/>
      <c r="R58" s="61"/>
    </row>
    <row r="59" spans="1:18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/>
      <c r="P59" s="61"/>
      <c r="Q59" s="61"/>
      <c r="R59" s="61"/>
    </row>
    <row r="60" spans="1:18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/>
      <c r="P60" s="61"/>
      <c r="Q60" s="61"/>
      <c r="R60" s="61"/>
    </row>
    <row r="61" spans="1:18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  <c r="Q61" s="61"/>
      <c r="R61" s="61"/>
    </row>
    <row r="62" spans="1:18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  <c r="Q62" s="61"/>
      <c r="R62" s="61"/>
    </row>
    <row r="63" spans="1:18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  <c r="Q63" s="61"/>
      <c r="R63" s="61"/>
    </row>
    <row r="64" spans="1:18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  <c r="Q64" s="61"/>
      <c r="R64" s="61"/>
    </row>
    <row r="65" spans="1:18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/>
      <c r="P65" s="61"/>
      <c r="Q65" s="61"/>
      <c r="R65" s="61"/>
    </row>
    <row r="66" spans="1:18" x14ac:dyDescent="0.2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/>
      <c r="P66" s="61"/>
      <c r="Q66" s="61"/>
      <c r="R66" s="61"/>
    </row>
    <row r="67" spans="1:18" x14ac:dyDescent="0.2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/>
      <c r="P67" s="61"/>
      <c r="Q67" s="61"/>
      <c r="R67" s="61"/>
    </row>
    <row r="68" spans="1:18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/>
      <c r="P68" s="61"/>
      <c r="Q68" s="61"/>
      <c r="R68" s="61"/>
    </row>
    <row r="69" spans="1:18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/>
      <c r="P69" s="61"/>
      <c r="Q69" s="61"/>
      <c r="R69" s="61"/>
    </row>
    <row r="70" spans="1:18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/>
      <c r="P70" s="61"/>
      <c r="Q70" s="61"/>
      <c r="R70" s="61"/>
    </row>
    <row r="71" spans="1:18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/>
      <c r="P71" s="61"/>
      <c r="Q71" s="61"/>
      <c r="R71" s="61"/>
    </row>
    <row r="72" spans="1:18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/>
      <c r="P72" s="61"/>
      <c r="Q72" s="61"/>
      <c r="R72" s="61"/>
    </row>
    <row r="73" spans="1:18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1"/>
      <c r="P73" s="61"/>
      <c r="Q73" s="61"/>
      <c r="R73" s="61"/>
    </row>
    <row r="74" spans="1:18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/>
      <c r="P74" s="61"/>
      <c r="Q74" s="61"/>
      <c r="R74" s="61"/>
    </row>
    <row r="75" spans="1:18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/>
      <c r="P75" s="61"/>
      <c r="Q75" s="61"/>
      <c r="R75" s="61"/>
    </row>
    <row r="76" spans="1:18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/>
      <c r="P76" s="61"/>
      <c r="Q76" s="61"/>
      <c r="R76" s="61"/>
    </row>
    <row r="77" spans="1:18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/>
      <c r="P77" s="61"/>
      <c r="Q77" s="61"/>
      <c r="R77" s="61"/>
    </row>
    <row r="78" spans="1:18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/>
      <c r="P78" s="61"/>
      <c r="Q78" s="61"/>
      <c r="R78" s="61"/>
    </row>
    <row r="79" spans="1:18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/>
      <c r="P79" s="61"/>
      <c r="Q79" s="61"/>
      <c r="R79" s="61"/>
    </row>
    <row r="80" spans="1:18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/>
      <c r="P80" s="61"/>
      <c r="Q80" s="61"/>
      <c r="R80" s="61"/>
    </row>
    <row r="81" spans="1:18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/>
      <c r="P81" s="61"/>
      <c r="Q81" s="61"/>
      <c r="R81" s="61"/>
    </row>
    <row r="82" spans="1:18" x14ac:dyDescent="0.2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/>
      <c r="P82" s="61"/>
      <c r="Q82" s="61"/>
      <c r="R82" s="61"/>
    </row>
    <row r="83" spans="1:18" x14ac:dyDescent="0.2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/>
      <c r="P83" s="61"/>
      <c r="Q83" s="61"/>
      <c r="R83" s="61"/>
    </row>
    <row r="84" spans="1:18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/>
      <c r="P84" s="61"/>
      <c r="Q84" s="61"/>
      <c r="R84" s="61"/>
    </row>
    <row r="85" spans="1:18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/>
      <c r="P85" s="61"/>
      <c r="Q85" s="61"/>
      <c r="R85" s="61"/>
    </row>
    <row r="86" spans="1:18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/>
      <c r="P86" s="61"/>
      <c r="Q86" s="61"/>
      <c r="R86" s="61"/>
    </row>
    <row r="87" spans="1:18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/>
      <c r="P87" s="61"/>
      <c r="Q87" s="61"/>
      <c r="R87" s="61"/>
    </row>
    <row r="88" spans="1:18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/>
      <c r="P88" s="61"/>
      <c r="Q88" s="61"/>
      <c r="R88" s="61"/>
    </row>
    <row r="89" spans="1:18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/>
      <c r="P89" s="61"/>
      <c r="Q89" s="61"/>
      <c r="R89" s="61"/>
    </row>
    <row r="90" spans="1:18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/>
      <c r="P90" s="61"/>
      <c r="Q90" s="61"/>
      <c r="R90" s="61"/>
    </row>
    <row r="91" spans="1:18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/>
      <c r="P91" s="61"/>
      <c r="Q91" s="61"/>
      <c r="R91" s="61"/>
    </row>
    <row r="92" spans="1:18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/>
      <c r="P92" s="61"/>
      <c r="Q92" s="61"/>
      <c r="R92" s="61"/>
    </row>
    <row r="93" spans="1:18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/>
      <c r="P93" s="61"/>
      <c r="Q93" s="61"/>
      <c r="R93" s="61"/>
    </row>
    <row r="94" spans="1:18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/>
      <c r="P94" s="61"/>
      <c r="Q94" s="61"/>
      <c r="R94" s="61"/>
    </row>
    <row r="95" spans="1:18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/>
      <c r="P95" s="61"/>
      <c r="Q95" s="61"/>
      <c r="R95" s="61"/>
    </row>
    <row r="96" spans="1:18" x14ac:dyDescent="0.2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/>
      <c r="P96" s="61"/>
      <c r="Q96" s="61"/>
      <c r="R96" s="61"/>
    </row>
    <row r="97" spans="1:18" x14ac:dyDescent="0.25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/>
      <c r="P97" s="61"/>
      <c r="Q97" s="61"/>
      <c r="R97" s="61"/>
    </row>
    <row r="98" spans="1:18" x14ac:dyDescent="0.25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/>
      <c r="P98" s="61"/>
      <c r="Q98" s="61"/>
      <c r="R98" s="61"/>
    </row>
    <row r="99" spans="1:18" x14ac:dyDescent="0.2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/>
      <c r="P99" s="61"/>
      <c r="Q99" s="61"/>
      <c r="R99" s="61"/>
    </row>
    <row r="100" spans="1:18" x14ac:dyDescent="0.2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/>
      <c r="P100" s="61"/>
      <c r="Q100" s="61"/>
      <c r="R100" s="61"/>
    </row>
    <row r="101" spans="1:18" x14ac:dyDescent="0.2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/>
      <c r="P101" s="61"/>
      <c r="Q101" s="61"/>
      <c r="R101" s="61"/>
    </row>
  </sheetData>
  <sheetProtection formatCells="0" formatRows="0" insertRows="0" insertHyperlinks="0" deleteColumns="0" deleteRows="0" selectLockedCells="1" sort="0" autoFilter="0" pivotTables="0"/>
  <mergeCells count="30">
    <mergeCell ref="A47:R47"/>
    <mergeCell ref="A19:R20"/>
    <mergeCell ref="A37:R37"/>
    <mergeCell ref="A38:R38"/>
    <mergeCell ref="A40:R40"/>
    <mergeCell ref="A23:C23"/>
    <mergeCell ref="D23:R23"/>
    <mergeCell ref="A21:H22"/>
    <mergeCell ref="A41:R41"/>
    <mergeCell ref="A44:R44"/>
    <mergeCell ref="A46:R46"/>
    <mergeCell ref="A43:R43"/>
    <mergeCell ref="A32:R32"/>
    <mergeCell ref="A34:B34"/>
    <mergeCell ref="C34:R34"/>
    <mergeCell ref="A7:R7"/>
    <mergeCell ref="C2:P2"/>
    <mergeCell ref="C4:P4"/>
    <mergeCell ref="A29:R29"/>
    <mergeCell ref="A28:R28"/>
    <mergeCell ref="M11:R11"/>
    <mergeCell ref="A11:K11"/>
    <mergeCell ref="M12:R12"/>
    <mergeCell ref="A16:R16"/>
    <mergeCell ref="A15:E15"/>
    <mergeCell ref="A25:H25"/>
    <mergeCell ref="I25:R25"/>
    <mergeCell ref="K9:R9"/>
    <mergeCell ref="F15:R15"/>
    <mergeCell ref="A18:D1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9"/>
  <sheetViews>
    <sheetView tabSelected="1" workbookViewId="0">
      <selection activeCell="S2" sqref="S2"/>
    </sheetView>
  </sheetViews>
  <sheetFormatPr defaultRowHeight="15" x14ac:dyDescent="0.25"/>
  <cols>
    <col min="1" max="1" width="3.28515625" style="151" customWidth="1"/>
    <col min="2" max="5" width="2.7109375" style="2" customWidth="1"/>
    <col min="6" max="6" width="49" style="131" customWidth="1"/>
    <col min="7" max="7" width="6.42578125" style="2" customWidth="1"/>
    <col min="8" max="8" width="6.28515625" style="2" customWidth="1"/>
    <col min="9" max="9" width="5.7109375" style="2" customWidth="1"/>
    <col min="10" max="10" width="7.28515625" style="2" customWidth="1"/>
    <col min="11" max="11" width="7.140625" style="2" customWidth="1"/>
    <col min="12" max="13" width="7.140625" style="131" customWidth="1"/>
    <col min="14" max="14" width="10.85546875" style="131" customWidth="1"/>
    <col min="15" max="15" width="8.28515625" style="131" customWidth="1"/>
    <col min="16" max="16384" width="9.140625" style="95"/>
  </cols>
  <sheetData>
    <row r="1" spans="1:15" ht="17.25" customHeight="1" x14ac:dyDescent="0.25">
      <c r="A1" s="100" t="s">
        <v>170</v>
      </c>
      <c r="B1" s="99" t="s">
        <v>171</v>
      </c>
      <c r="C1" s="99" t="s">
        <v>171</v>
      </c>
      <c r="D1" s="99">
        <v>6</v>
      </c>
      <c r="E1" s="99">
        <v>5</v>
      </c>
      <c r="F1" s="231" t="s">
        <v>183</v>
      </c>
      <c r="G1" s="232"/>
      <c r="H1" s="232"/>
      <c r="I1" s="232"/>
      <c r="J1" s="232"/>
      <c r="K1" s="232"/>
      <c r="L1" s="232"/>
      <c r="M1" s="232"/>
      <c r="N1" s="232"/>
      <c r="O1" s="232"/>
    </row>
    <row r="2" spans="1:15" ht="15.75" thickBot="1" x14ac:dyDescent="0.3">
      <c r="A2" s="233" t="s">
        <v>14</v>
      </c>
      <c r="B2" s="233"/>
      <c r="C2" s="233"/>
      <c r="D2" s="233"/>
      <c r="E2" s="233"/>
      <c r="F2" s="234" t="s">
        <v>190</v>
      </c>
      <c r="G2" s="234"/>
      <c r="H2" s="234"/>
      <c r="I2" s="234"/>
      <c r="J2" s="234"/>
      <c r="K2" s="234"/>
      <c r="L2" s="234"/>
      <c r="M2" s="234"/>
      <c r="N2" s="234"/>
      <c r="O2" s="234"/>
    </row>
    <row r="3" spans="1:15" s="137" customFormat="1" ht="15.75" customHeight="1" x14ac:dyDescent="0.25">
      <c r="A3" s="235" t="s">
        <v>15</v>
      </c>
      <c r="B3" s="237" t="s">
        <v>16</v>
      </c>
      <c r="C3" s="238"/>
      <c r="D3" s="238"/>
      <c r="E3" s="238"/>
      <c r="F3" s="237" t="s">
        <v>17</v>
      </c>
      <c r="G3" s="241" t="s">
        <v>18</v>
      </c>
      <c r="H3" s="241" t="s">
        <v>19</v>
      </c>
      <c r="I3" s="241" t="s">
        <v>34</v>
      </c>
      <c r="J3" s="237" t="s">
        <v>20</v>
      </c>
      <c r="K3" s="253"/>
      <c r="L3" s="253"/>
      <c r="M3" s="253"/>
      <c r="N3" s="254" t="s">
        <v>21</v>
      </c>
      <c r="O3" s="255" t="s">
        <v>22</v>
      </c>
    </row>
    <row r="4" spans="1:15" s="137" customFormat="1" ht="79.5" x14ac:dyDescent="0.25">
      <c r="A4" s="236"/>
      <c r="B4" s="239"/>
      <c r="C4" s="239"/>
      <c r="D4" s="239"/>
      <c r="E4" s="239"/>
      <c r="F4" s="240"/>
      <c r="G4" s="242"/>
      <c r="H4" s="242"/>
      <c r="I4" s="242"/>
      <c r="J4" s="101" t="s">
        <v>23</v>
      </c>
      <c r="K4" s="101" t="s">
        <v>24</v>
      </c>
      <c r="L4" s="101" t="s">
        <v>25</v>
      </c>
      <c r="M4" s="101" t="s">
        <v>36</v>
      </c>
      <c r="N4" s="242"/>
      <c r="O4" s="256"/>
    </row>
    <row r="5" spans="1:15" x14ac:dyDescent="0.25">
      <c r="A5" s="107">
        <v>1</v>
      </c>
      <c r="B5" s="245">
        <v>2</v>
      </c>
      <c r="C5" s="246"/>
      <c r="D5" s="246"/>
      <c r="E5" s="246"/>
      <c r="F5" s="108">
        <v>3</v>
      </c>
      <c r="G5" s="108">
        <v>4</v>
      </c>
      <c r="H5" s="108">
        <v>5</v>
      </c>
      <c r="I5" s="108">
        <v>6</v>
      </c>
      <c r="J5" s="108">
        <v>7</v>
      </c>
      <c r="K5" s="108">
        <v>8</v>
      </c>
      <c r="L5" s="108">
        <v>9</v>
      </c>
      <c r="M5" s="108">
        <v>10</v>
      </c>
      <c r="N5" s="108">
        <v>11</v>
      </c>
      <c r="O5" s="108">
        <v>12</v>
      </c>
    </row>
    <row r="6" spans="1:15" x14ac:dyDescent="0.25">
      <c r="A6" s="265" t="s">
        <v>26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</row>
    <row r="7" spans="1:15" s="138" customFormat="1" ht="18" customHeight="1" x14ac:dyDescent="0.25">
      <c r="A7" s="112">
        <v>1</v>
      </c>
      <c r="B7" s="109">
        <v>3</v>
      </c>
      <c r="C7" s="109">
        <v>0</v>
      </c>
      <c r="D7" s="109">
        <v>1</v>
      </c>
      <c r="E7" s="109">
        <v>0</v>
      </c>
      <c r="F7" s="113" t="s">
        <v>139</v>
      </c>
      <c r="G7" s="109" t="s">
        <v>140</v>
      </c>
      <c r="H7" s="109">
        <v>1</v>
      </c>
      <c r="I7" s="109" t="s">
        <v>177</v>
      </c>
      <c r="J7" s="109">
        <v>120</v>
      </c>
      <c r="K7" s="109">
        <v>45</v>
      </c>
      <c r="L7" s="109"/>
      <c r="M7" s="109"/>
      <c r="N7" s="109" t="s">
        <v>141</v>
      </c>
      <c r="O7" s="121" t="s">
        <v>146</v>
      </c>
    </row>
    <row r="8" spans="1:15" s="138" customFormat="1" ht="18" customHeight="1" x14ac:dyDescent="0.25">
      <c r="A8" s="112" t="s">
        <v>28</v>
      </c>
      <c r="B8" s="109" t="s">
        <v>140</v>
      </c>
      <c r="C8" s="109">
        <v>0</v>
      </c>
      <c r="D8" s="109">
        <v>3</v>
      </c>
      <c r="E8" s="109">
        <v>0</v>
      </c>
      <c r="F8" s="113" t="s">
        <v>144</v>
      </c>
      <c r="G8" s="109" t="s">
        <v>140</v>
      </c>
      <c r="H8" s="109">
        <v>1</v>
      </c>
      <c r="I8" s="109">
        <v>4</v>
      </c>
      <c r="J8" s="109">
        <v>120</v>
      </c>
      <c r="K8" s="109">
        <v>30</v>
      </c>
      <c r="L8" s="109">
        <v>30</v>
      </c>
      <c r="M8" s="109"/>
      <c r="N8" s="109" t="s">
        <v>145</v>
      </c>
      <c r="O8" s="109" t="s">
        <v>146</v>
      </c>
    </row>
    <row r="9" spans="1:15" s="138" customFormat="1" ht="18" customHeight="1" x14ac:dyDescent="0.25">
      <c r="A9" s="112" t="s">
        <v>187</v>
      </c>
      <c r="B9" s="109" t="s">
        <v>140</v>
      </c>
      <c r="C9" s="109">
        <v>0</v>
      </c>
      <c r="D9" s="109">
        <v>4</v>
      </c>
      <c r="E9" s="109">
        <v>0</v>
      </c>
      <c r="F9" s="113" t="s">
        <v>147</v>
      </c>
      <c r="G9" s="109" t="s">
        <v>140</v>
      </c>
      <c r="H9" s="109">
        <v>1</v>
      </c>
      <c r="I9" s="109">
        <v>2</v>
      </c>
      <c r="J9" s="109">
        <v>60</v>
      </c>
      <c r="K9" s="109">
        <v>15</v>
      </c>
      <c r="L9" s="109">
        <v>15</v>
      </c>
      <c r="M9" s="109"/>
      <c r="N9" s="109" t="s">
        <v>148</v>
      </c>
      <c r="O9" s="109" t="s">
        <v>146</v>
      </c>
    </row>
    <row r="10" spans="1:15" s="138" customFormat="1" ht="18" customHeight="1" x14ac:dyDescent="0.25">
      <c r="A10" s="112" t="s">
        <v>188</v>
      </c>
      <c r="B10" s="109" t="s">
        <v>140</v>
      </c>
      <c r="C10" s="109">
        <v>0</v>
      </c>
      <c r="D10" s="109">
        <v>5</v>
      </c>
      <c r="E10" s="109">
        <v>0</v>
      </c>
      <c r="F10" s="113" t="s">
        <v>180</v>
      </c>
      <c r="G10" s="109" t="s">
        <v>140</v>
      </c>
      <c r="H10" s="109">
        <v>1</v>
      </c>
      <c r="I10" s="112">
        <v>4</v>
      </c>
      <c r="J10" s="109">
        <v>120</v>
      </c>
      <c r="K10" s="109">
        <v>45</v>
      </c>
      <c r="L10" s="109"/>
      <c r="M10" s="109"/>
      <c r="N10" s="109" t="s">
        <v>141</v>
      </c>
      <c r="O10" s="121" t="s">
        <v>146</v>
      </c>
    </row>
    <row r="11" spans="1:15" s="138" customFormat="1" ht="18" customHeight="1" x14ac:dyDescent="0.25">
      <c r="A11" s="112" t="s">
        <v>189</v>
      </c>
      <c r="B11" s="109" t="s">
        <v>140</v>
      </c>
      <c r="C11" s="109">
        <v>0</v>
      </c>
      <c r="D11" s="109">
        <v>6</v>
      </c>
      <c r="E11" s="109">
        <v>0</v>
      </c>
      <c r="F11" s="113" t="s">
        <v>149</v>
      </c>
      <c r="G11" s="109" t="s">
        <v>140</v>
      </c>
      <c r="H11" s="109">
        <v>1</v>
      </c>
      <c r="I11" s="109">
        <v>4</v>
      </c>
      <c r="J11" s="109">
        <v>120</v>
      </c>
      <c r="K11" s="109">
        <v>45</v>
      </c>
      <c r="L11" s="109"/>
      <c r="M11" s="109"/>
      <c r="N11" s="109" t="s">
        <v>141</v>
      </c>
      <c r="O11" s="121" t="s">
        <v>146</v>
      </c>
    </row>
    <row r="12" spans="1:15" s="140" customFormat="1" ht="18" customHeight="1" x14ac:dyDescent="0.25">
      <c r="A12" s="152">
        <v>6</v>
      </c>
      <c r="B12" s="152" t="s">
        <v>140</v>
      </c>
      <c r="C12" s="152">
        <v>0</v>
      </c>
      <c r="D12" s="152">
        <v>7</v>
      </c>
      <c r="E12" s="152">
        <v>0</v>
      </c>
      <c r="F12" s="139" t="s">
        <v>150</v>
      </c>
      <c r="G12" s="152" t="s">
        <v>140</v>
      </c>
      <c r="H12" s="152">
        <v>1</v>
      </c>
      <c r="I12" s="152">
        <v>3</v>
      </c>
      <c r="J12" s="152">
        <v>90</v>
      </c>
      <c r="K12" s="152">
        <v>45</v>
      </c>
      <c r="L12" s="152"/>
      <c r="M12" s="152"/>
      <c r="N12" s="152" t="s">
        <v>141</v>
      </c>
      <c r="O12" s="120" t="s">
        <v>146</v>
      </c>
    </row>
    <row r="13" spans="1:15" ht="22.5" customHeight="1" x14ac:dyDescent="0.25">
      <c r="A13" s="125">
        <v>7</v>
      </c>
      <c r="B13" s="109" t="s">
        <v>169</v>
      </c>
      <c r="C13" s="109">
        <v>0</v>
      </c>
      <c r="D13" s="109">
        <v>8</v>
      </c>
      <c r="E13" s="109">
        <v>0</v>
      </c>
      <c r="F13" s="133" t="s">
        <v>182</v>
      </c>
      <c r="G13" s="111" t="s">
        <v>140</v>
      </c>
      <c r="H13" s="111">
        <v>1</v>
      </c>
      <c r="I13" s="109">
        <v>3</v>
      </c>
      <c r="J13" s="109">
        <v>90</v>
      </c>
      <c r="K13" s="109">
        <v>30</v>
      </c>
      <c r="L13" s="109">
        <v>15</v>
      </c>
      <c r="M13" s="109"/>
      <c r="N13" s="109" t="s">
        <v>151</v>
      </c>
      <c r="O13" s="111" t="s">
        <v>146</v>
      </c>
    </row>
    <row r="14" spans="1:15" ht="18" customHeight="1" x14ac:dyDescent="0.25">
      <c r="A14" s="109">
        <v>8</v>
      </c>
      <c r="B14" s="109" t="s">
        <v>140</v>
      </c>
      <c r="C14" s="109">
        <v>0</v>
      </c>
      <c r="D14" s="109">
        <v>9</v>
      </c>
      <c r="E14" s="109">
        <v>0</v>
      </c>
      <c r="F14" s="133" t="s">
        <v>152</v>
      </c>
      <c r="G14" s="109" t="s">
        <v>140</v>
      </c>
      <c r="H14" s="109">
        <v>2</v>
      </c>
      <c r="I14" s="109">
        <v>4</v>
      </c>
      <c r="J14" s="109">
        <v>120</v>
      </c>
      <c r="K14" s="109">
        <v>30</v>
      </c>
      <c r="L14" s="109">
        <v>30</v>
      </c>
      <c r="M14" s="109"/>
      <c r="N14" s="109" t="s">
        <v>145</v>
      </c>
      <c r="O14" s="111" t="s">
        <v>146</v>
      </c>
    </row>
    <row r="15" spans="1:15" ht="18" customHeight="1" x14ac:dyDescent="0.25">
      <c r="A15" s="109">
        <v>9</v>
      </c>
      <c r="B15" s="109" t="s">
        <v>140</v>
      </c>
      <c r="C15" s="109">
        <v>1</v>
      </c>
      <c r="D15" s="109">
        <v>0</v>
      </c>
      <c r="E15" s="109">
        <v>0</v>
      </c>
      <c r="F15" s="122" t="s">
        <v>153</v>
      </c>
      <c r="G15" s="109" t="s">
        <v>140</v>
      </c>
      <c r="H15" s="109">
        <v>2</v>
      </c>
      <c r="I15" s="109">
        <v>3</v>
      </c>
      <c r="J15" s="109">
        <v>90</v>
      </c>
      <c r="K15" s="109">
        <v>45</v>
      </c>
      <c r="L15" s="141"/>
      <c r="M15" s="141"/>
      <c r="N15" s="109" t="s">
        <v>141</v>
      </c>
      <c r="O15" s="111" t="s">
        <v>146</v>
      </c>
    </row>
    <row r="16" spans="1:15" ht="22.5" customHeight="1" x14ac:dyDescent="0.25">
      <c r="A16" s="110">
        <v>10</v>
      </c>
      <c r="B16" s="110" t="s">
        <v>140</v>
      </c>
      <c r="C16" s="110">
        <v>1</v>
      </c>
      <c r="D16" s="110">
        <v>1</v>
      </c>
      <c r="E16" s="110">
        <v>0</v>
      </c>
      <c r="F16" s="142" t="s">
        <v>154</v>
      </c>
      <c r="G16" s="110" t="s">
        <v>140</v>
      </c>
      <c r="H16" s="110">
        <v>2</v>
      </c>
      <c r="I16" s="110">
        <v>4</v>
      </c>
      <c r="J16" s="110">
        <v>120</v>
      </c>
      <c r="K16" s="110">
        <v>30</v>
      </c>
      <c r="L16" s="110"/>
      <c r="M16" s="110">
        <v>30</v>
      </c>
      <c r="N16" s="110" t="s">
        <v>145</v>
      </c>
      <c r="O16" s="123" t="s">
        <v>146</v>
      </c>
    </row>
    <row r="17" spans="1:15" ht="25.5" customHeight="1" x14ac:dyDescent="0.25">
      <c r="A17" s="247" t="s">
        <v>186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</row>
    <row r="18" spans="1:15" ht="25.5" customHeight="1" x14ac:dyDescent="0.25">
      <c r="A18" s="112" t="s">
        <v>27</v>
      </c>
      <c r="B18" s="109">
        <v>3</v>
      </c>
      <c r="C18" s="109">
        <v>0</v>
      </c>
      <c r="D18" s="109">
        <v>2</v>
      </c>
      <c r="E18" s="109">
        <v>0</v>
      </c>
      <c r="F18" s="133" t="s">
        <v>191</v>
      </c>
      <c r="G18" s="125" t="s">
        <v>143</v>
      </c>
      <c r="H18" s="109">
        <v>1</v>
      </c>
      <c r="I18" s="112" t="s">
        <v>28</v>
      </c>
      <c r="J18" s="109">
        <v>60</v>
      </c>
      <c r="K18" s="109">
        <v>30</v>
      </c>
      <c r="L18" s="109"/>
      <c r="M18" s="109"/>
      <c r="N18" s="109" t="s">
        <v>142</v>
      </c>
      <c r="O18" s="109" t="s">
        <v>143</v>
      </c>
    </row>
    <row r="19" spans="1:15" ht="22.5" customHeight="1" x14ac:dyDescent="0.25">
      <c r="A19" s="111">
        <v>2</v>
      </c>
      <c r="B19" s="109" t="s">
        <v>143</v>
      </c>
      <c r="C19" s="109">
        <v>0</v>
      </c>
      <c r="D19" s="109">
        <v>1</v>
      </c>
      <c r="E19" s="109">
        <v>0</v>
      </c>
      <c r="F19" s="143" t="s">
        <v>157</v>
      </c>
      <c r="G19" s="124" t="s">
        <v>143</v>
      </c>
      <c r="H19" s="109">
        <v>1</v>
      </c>
      <c r="I19" s="109">
        <v>2</v>
      </c>
      <c r="J19" s="109">
        <v>60</v>
      </c>
      <c r="K19" s="109">
        <v>30</v>
      </c>
      <c r="L19" s="109"/>
      <c r="M19" s="109"/>
      <c r="N19" s="109" t="s">
        <v>142</v>
      </c>
      <c r="O19" s="111" t="s">
        <v>146</v>
      </c>
    </row>
    <row r="20" spans="1:15" ht="18" customHeight="1" x14ac:dyDescent="0.25">
      <c r="A20" s="111">
        <v>3</v>
      </c>
      <c r="B20" s="109" t="s">
        <v>143</v>
      </c>
      <c r="C20" s="109">
        <v>0</v>
      </c>
      <c r="D20" s="109">
        <v>2</v>
      </c>
      <c r="E20" s="109">
        <v>0</v>
      </c>
      <c r="F20" s="144" t="s">
        <v>158</v>
      </c>
      <c r="G20" s="109" t="s">
        <v>143</v>
      </c>
      <c r="H20" s="109">
        <v>1</v>
      </c>
      <c r="I20" s="109">
        <v>2</v>
      </c>
      <c r="J20" s="109">
        <v>60</v>
      </c>
      <c r="K20" s="109">
        <v>30</v>
      </c>
      <c r="L20" s="109"/>
      <c r="M20" s="109"/>
      <c r="N20" s="109" t="s">
        <v>142</v>
      </c>
      <c r="O20" s="111" t="s">
        <v>159</v>
      </c>
    </row>
    <row r="21" spans="1:15" ht="18" customHeight="1" x14ac:dyDescent="0.25">
      <c r="A21" s="111">
        <v>4</v>
      </c>
      <c r="B21" s="109" t="s">
        <v>143</v>
      </c>
      <c r="C21" s="109">
        <v>0</v>
      </c>
      <c r="D21" s="109">
        <v>3</v>
      </c>
      <c r="E21" s="109">
        <v>0</v>
      </c>
      <c r="F21" s="113" t="s">
        <v>160</v>
      </c>
      <c r="G21" s="109" t="s">
        <v>143</v>
      </c>
      <c r="H21" s="109">
        <v>1</v>
      </c>
      <c r="I21" s="109">
        <v>2</v>
      </c>
      <c r="J21" s="109">
        <v>60</v>
      </c>
      <c r="K21" s="109">
        <v>30</v>
      </c>
      <c r="L21" s="109"/>
      <c r="M21" s="109"/>
      <c r="N21" s="109" t="s">
        <v>142</v>
      </c>
      <c r="O21" s="111" t="s">
        <v>159</v>
      </c>
    </row>
    <row r="22" spans="1:15" ht="18" customHeight="1" x14ac:dyDescent="0.25">
      <c r="A22" s="109">
        <v>5</v>
      </c>
      <c r="B22" s="109" t="s">
        <v>143</v>
      </c>
      <c r="C22" s="109">
        <v>0</v>
      </c>
      <c r="D22" s="109">
        <v>4</v>
      </c>
      <c r="E22" s="109">
        <v>0</v>
      </c>
      <c r="F22" s="133" t="s">
        <v>161</v>
      </c>
      <c r="G22" s="109" t="s">
        <v>143</v>
      </c>
      <c r="H22" s="109">
        <v>1</v>
      </c>
      <c r="I22" s="125">
        <v>2</v>
      </c>
      <c r="J22" s="125">
        <v>60</v>
      </c>
      <c r="K22" s="125">
        <v>30</v>
      </c>
      <c r="L22" s="109"/>
      <c r="M22" s="109"/>
      <c r="N22" s="125" t="s">
        <v>142</v>
      </c>
      <c r="O22" s="111" t="s">
        <v>143</v>
      </c>
    </row>
    <row r="23" spans="1:15" ht="18" customHeight="1" x14ac:dyDescent="0.25">
      <c r="A23" s="109">
        <v>6</v>
      </c>
      <c r="B23" s="109" t="s">
        <v>143</v>
      </c>
      <c r="C23" s="109">
        <v>0</v>
      </c>
      <c r="D23" s="109">
        <v>5</v>
      </c>
      <c r="E23" s="109">
        <v>0</v>
      </c>
      <c r="F23" s="113" t="s">
        <v>162</v>
      </c>
      <c r="G23" s="109" t="s">
        <v>143</v>
      </c>
      <c r="H23" s="109">
        <v>1</v>
      </c>
      <c r="I23" s="109">
        <v>2</v>
      </c>
      <c r="J23" s="109">
        <v>60</v>
      </c>
      <c r="K23" s="109">
        <v>30</v>
      </c>
      <c r="L23" s="109"/>
      <c r="M23" s="109"/>
      <c r="N23" s="109" t="s">
        <v>142</v>
      </c>
      <c r="O23" s="111" t="s">
        <v>143</v>
      </c>
    </row>
    <row r="24" spans="1:15" ht="22.5" customHeight="1" x14ac:dyDescent="0.25">
      <c r="A24" s="109">
        <v>7</v>
      </c>
      <c r="B24" s="109" t="s">
        <v>143</v>
      </c>
      <c r="C24" s="109">
        <v>0</v>
      </c>
      <c r="D24" s="109">
        <v>6</v>
      </c>
      <c r="E24" s="109">
        <v>0</v>
      </c>
      <c r="F24" s="113" t="s">
        <v>163</v>
      </c>
      <c r="G24" s="109" t="s">
        <v>143</v>
      </c>
      <c r="H24" s="109">
        <v>2</v>
      </c>
      <c r="I24" s="109">
        <v>4</v>
      </c>
      <c r="J24" s="109">
        <v>120</v>
      </c>
      <c r="K24" s="109">
        <v>30</v>
      </c>
      <c r="L24" s="109">
        <v>30</v>
      </c>
      <c r="M24" s="109"/>
      <c r="N24" s="109" t="s">
        <v>145</v>
      </c>
      <c r="O24" s="111" t="s">
        <v>146</v>
      </c>
    </row>
    <row r="25" spans="1:15" ht="18" customHeight="1" x14ac:dyDescent="0.25">
      <c r="A25" s="109">
        <v>8</v>
      </c>
      <c r="B25" s="109" t="s">
        <v>143</v>
      </c>
      <c r="C25" s="109">
        <v>0</v>
      </c>
      <c r="D25" s="109">
        <v>7</v>
      </c>
      <c r="E25" s="109">
        <v>0</v>
      </c>
      <c r="F25" s="113" t="s">
        <v>164</v>
      </c>
      <c r="G25" s="109" t="s">
        <v>143</v>
      </c>
      <c r="H25" s="109">
        <v>2</v>
      </c>
      <c r="I25" s="109">
        <v>2</v>
      </c>
      <c r="J25" s="109">
        <v>60</v>
      </c>
      <c r="K25" s="109">
        <v>30</v>
      </c>
      <c r="L25" s="109"/>
      <c r="M25" s="109"/>
      <c r="N25" s="109" t="s">
        <v>142</v>
      </c>
      <c r="O25" s="111" t="s">
        <v>146</v>
      </c>
    </row>
    <row r="26" spans="1:15" ht="18" customHeight="1" x14ac:dyDescent="0.25">
      <c r="A26" s="109">
        <v>9</v>
      </c>
      <c r="B26" s="150" t="s">
        <v>143</v>
      </c>
      <c r="C26" s="125">
        <v>0</v>
      </c>
      <c r="D26" s="125">
        <v>8</v>
      </c>
      <c r="E26" s="125">
        <v>0</v>
      </c>
      <c r="F26" s="122" t="s">
        <v>165</v>
      </c>
      <c r="G26" s="111" t="s">
        <v>143</v>
      </c>
      <c r="H26" s="109">
        <v>2</v>
      </c>
      <c r="I26" s="109">
        <v>2</v>
      </c>
      <c r="J26" s="109">
        <v>60</v>
      </c>
      <c r="K26" s="109">
        <v>30</v>
      </c>
      <c r="L26" s="109"/>
      <c r="M26" s="109"/>
      <c r="N26" s="109" t="s">
        <v>142</v>
      </c>
      <c r="O26" s="111" t="s">
        <v>143</v>
      </c>
    </row>
    <row r="27" spans="1:15" ht="24" x14ac:dyDescent="0.25">
      <c r="A27" s="109">
        <v>10</v>
      </c>
      <c r="B27" s="150" t="s">
        <v>143</v>
      </c>
      <c r="C27" s="125">
        <v>0</v>
      </c>
      <c r="D27" s="125">
        <v>9</v>
      </c>
      <c r="E27" s="125">
        <v>0</v>
      </c>
      <c r="F27" s="122" t="s">
        <v>166</v>
      </c>
      <c r="G27" s="109" t="s">
        <v>143</v>
      </c>
      <c r="H27" s="109">
        <v>2</v>
      </c>
      <c r="I27" s="109">
        <v>2</v>
      </c>
      <c r="J27" s="109">
        <v>60</v>
      </c>
      <c r="K27" s="109">
        <v>30</v>
      </c>
      <c r="L27" s="109"/>
      <c r="M27" s="109"/>
      <c r="N27" s="109" t="s">
        <v>142</v>
      </c>
      <c r="O27" s="111" t="s">
        <v>146</v>
      </c>
    </row>
    <row r="28" spans="1:15" ht="18" customHeight="1" x14ac:dyDescent="0.25">
      <c r="A28" s="109">
        <v>11</v>
      </c>
      <c r="B28" s="109" t="s">
        <v>143</v>
      </c>
      <c r="C28" s="109">
        <v>1</v>
      </c>
      <c r="D28" s="109">
        <v>0</v>
      </c>
      <c r="E28" s="109">
        <v>0</v>
      </c>
      <c r="F28" s="145" t="s">
        <v>167</v>
      </c>
      <c r="G28" s="109" t="s">
        <v>143</v>
      </c>
      <c r="H28" s="109">
        <v>2</v>
      </c>
      <c r="I28" s="125">
        <v>2</v>
      </c>
      <c r="J28" s="125">
        <v>60</v>
      </c>
      <c r="K28" s="109">
        <v>30</v>
      </c>
      <c r="L28" s="125"/>
      <c r="M28" s="109"/>
      <c r="N28" s="125" t="s">
        <v>142</v>
      </c>
      <c r="O28" s="111" t="s">
        <v>143</v>
      </c>
    </row>
    <row r="29" spans="1:15" s="153" customFormat="1" ht="18" customHeight="1" x14ac:dyDescent="0.25">
      <c r="A29" s="154">
        <v>12</v>
      </c>
      <c r="B29" s="154" t="s">
        <v>143</v>
      </c>
      <c r="C29" s="154">
        <v>1</v>
      </c>
      <c r="D29" s="154">
        <v>1</v>
      </c>
      <c r="E29" s="154">
        <v>0</v>
      </c>
      <c r="F29" s="155" t="s">
        <v>194</v>
      </c>
      <c r="G29" s="154" t="s">
        <v>143</v>
      </c>
      <c r="H29" s="154" t="s">
        <v>193</v>
      </c>
      <c r="I29" s="154">
        <v>3</v>
      </c>
      <c r="J29" s="154">
        <v>90</v>
      </c>
      <c r="K29" s="154">
        <v>30</v>
      </c>
      <c r="L29" s="154"/>
      <c r="M29" s="154"/>
      <c r="N29" s="154" t="s">
        <v>142</v>
      </c>
      <c r="O29" s="156" t="s">
        <v>146</v>
      </c>
    </row>
    <row r="30" spans="1:15" s="153" customFormat="1" ht="22.5" customHeight="1" x14ac:dyDescent="0.25">
      <c r="A30" s="154">
        <v>13</v>
      </c>
      <c r="B30" s="154" t="s">
        <v>143</v>
      </c>
      <c r="C30" s="154">
        <v>1</v>
      </c>
      <c r="D30" s="154">
        <v>2</v>
      </c>
      <c r="E30" s="154">
        <v>0</v>
      </c>
      <c r="F30" s="155" t="s">
        <v>195</v>
      </c>
      <c r="G30" s="154" t="s">
        <v>143</v>
      </c>
      <c r="H30" s="154" t="s">
        <v>193</v>
      </c>
      <c r="I30" s="154">
        <v>4</v>
      </c>
      <c r="J30" s="154">
        <v>120</v>
      </c>
      <c r="K30" s="154">
        <v>30</v>
      </c>
      <c r="L30" s="154">
        <v>15</v>
      </c>
      <c r="M30" s="154"/>
      <c r="N30" s="154" t="s">
        <v>151</v>
      </c>
      <c r="O30" s="156" t="s">
        <v>146</v>
      </c>
    </row>
    <row r="31" spans="1:15" ht="18" customHeight="1" x14ac:dyDescent="0.25">
      <c r="A31" s="109">
        <v>14</v>
      </c>
      <c r="B31" s="109" t="s">
        <v>143</v>
      </c>
      <c r="C31" s="109">
        <v>1</v>
      </c>
      <c r="D31" s="109">
        <v>1</v>
      </c>
      <c r="E31" s="109">
        <v>0</v>
      </c>
      <c r="F31" s="122" t="s">
        <v>168</v>
      </c>
      <c r="G31" s="109" t="s">
        <v>143</v>
      </c>
      <c r="H31" s="109">
        <v>2</v>
      </c>
      <c r="I31" s="109">
        <v>2</v>
      </c>
      <c r="J31" s="109">
        <v>60</v>
      </c>
      <c r="K31" s="109">
        <v>30</v>
      </c>
      <c r="L31" s="109"/>
      <c r="M31" s="109"/>
      <c r="N31" s="109" t="s">
        <v>142</v>
      </c>
      <c r="O31" s="111" t="s">
        <v>143</v>
      </c>
    </row>
    <row r="33" spans="1:15" ht="39.75" customHeight="1" x14ac:dyDescent="0.25">
      <c r="A33" s="220" t="s">
        <v>176</v>
      </c>
      <c r="B33" s="220"/>
      <c r="C33" s="220"/>
      <c r="D33" s="220"/>
      <c r="E33" s="221"/>
      <c r="F33" s="222" t="s">
        <v>178</v>
      </c>
      <c r="G33" s="222"/>
      <c r="H33" s="222"/>
      <c r="I33" s="222"/>
      <c r="J33" s="222"/>
      <c r="K33" s="222"/>
      <c r="L33" s="222"/>
      <c r="M33" s="222"/>
      <c r="N33" s="222"/>
      <c r="O33" s="222"/>
    </row>
    <row r="34" spans="1:15" ht="37.5" customHeight="1" x14ac:dyDescent="0.25">
      <c r="F34" s="223" t="s">
        <v>179</v>
      </c>
      <c r="G34" s="223"/>
      <c r="H34" s="223"/>
      <c r="I34" s="223"/>
      <c r="J34" s="223"/>
      <c r="K34" s="223"/>
      <c r="L34" s="223"/>
      <c r="M34" s="223"/>
      <c r="N34" s="223"/>
      <c r="O34" s="223"/>
    </row>
    <row r="35" spans="1:15" s="157" customFormat="1" ht="27.75" customHeight="1" thickBot="1" x14ac:dyDescent="0.3">
      <c r="F35" s="261" t="s">
        <v>192</v>
      </c>
      <c r="G35" s="261"/>
      <c r="H35" s="261"/>
      <c r="I35" s="261"/>
      <c r="J35" s="261"/>
      <c r="K35" s="261"/>
      <c r="L35" s="261"/>
      <c r="M35" s="261"/>
      <c r="N35" s="261"/>
      <c r="O35" s="261"/>
    </row>
    <row r="36" spans="1:15" s="138" customFormat="1" ht="27" customHeight="1" thickBot="1" x14ac:dyDescent="0.3">
      <c r="A36" s="267" t="s">
        <v>173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9"/>
    </row>
    <row r="37" spans="1:15" s="138" customFormat="1" ht="19.5" customHeight="1" x14ac:dyDescent="0.25">
      <c r="A37" s="270" t="s">
        <v>15</v>
      </c>
      <c r="B37" s="272" t="s">
        <v>16</v>
      </c>
      <c r="C37" s="273"/>
      <c r="D37" s="273"/>
      <c r="E37" s="274"/>
      <c r="F37" s="259" t="s">
        <v>17</v>
      </c>
      <c r="G37" s="259"/>
      <c r="H37" s="259"/>
      <c r="I37" s="259"/>
      <c r="J37" s="257" t="s">
        <v>18</v>
      </c>
      <c r="K37" s="257" t="s">
        <v>19</v>
      </c>
      <c r="L37" s="229" t="s">
        <v>34</v>
      </c>
      <c r="M37" s="229" t="s">
        <v>33</v>
      </c>
      <c r="N37" s="229" t="s">
        <v>32</v>
      </c>
      <c r="O37" s="224" t="s">
        <v>35</v>
      </c>
    </row>
    <row r="38" spans="1:15" s="138" customFormat="1" ht="44.25" customHeight="1" x14ac:dyDescent="0.25">
      <c r="A38" s="271"/>
      <c r="B38" s="275"/>
      <c r="C38" s="276"/>
      <c r="D38" s="276"/>
      <c r="E38" s="277"/>
      <c r="F38" s="260"/>
      <c r="G38" s="260"/>
      <c r="H38" s="260"/>
      <c r="I38" s="260"/>
      <c r="J38" s="258"/>
      <c r="K38" s="258"/>
      <c r="L38" s="230"/>
      <c r="M38" s="230"/>
      <c r="N38" s="230"/>
      <c r="O38" s="225"/>
    </row>
    <row r="39" spans="1:15" s="138" customFormat="1" ht="18" customHeight="1" x14ac:dyDescent="0.25">
      <c r="A39" s="114">
        <f t="shared" ref="A39:F39" si="0">A7</f>
        <v>1</v>
      </c>
      <c r="B39" s="117">
        <f t="shared" si="0"/>
        <v>3</v>
      </c>
      <c r="C39" s="117">
        <f t="shared" si="0"/>
        <v>0</v>
      </c>
      <c r="D39" s="117">
        <f t="shared" si="0"/>
        <v>1</v>
      </c>
      <c r="E39" s="117">
        <f t="shared" si="0"/>
        <v>0</v>
      </c>
      <c r="F39" s="226" t="str">
        <f t="shared" si="0"/>
        <v xml:space="preserve">Световна японистика: най-доброто от школите по света </v>
      </c>
      <c r="G39" s="227"/>
      <c r="H39" s="227"/>
      <c r="I39" s="228"/>
      <c r="J39" s="117" t="s">
        <v>140</v>
      </c>
      <c r="K39" s="117" t="s">
        <v>27</v>
      </c>
      <c r="L39" s="120"/>
      <c r="M39" s="120"/>
      <c r="N39" s="120"/>
      <c r="O39" s="115"/>
    </row>
    <row r="40" spans="1:15" s="138" customFormat="1" ht="18" customHeight="1" x14ac:dyDescent="0.25">
      <c r="A40" s="114" t="str">
        <f t="shared" ref="A40:F41" si="1">A10</f>
        <v>4</v>
      </c>
      <c r="B40" s="118" t="str">
        <f t="shared" si="1"/>
        <v>З</v>
      </c>
      <c r="C40" s="118">
        <f t="shared" si="1"/>
        <v>0</v>
      </c>
      <c r="D40" s="118">
        <f t="shared" si="1"/>
        <v>5</v>
      </c>
      <c r="E40" s="118">
        <f t="shared" si="1"/>
        <v>0</v>
      </c>
      <c r="F40" s="249" t="str">
        <f t="shared" si="1"/>
        <v>Японска духовна култура</v>
      </c>
      <c r="G40" s="250"/>
      <c r="H40" s="250"/>
      <c r="I40" s="250"/>
      <c r="J40" s="118" t="s">
        <v>140</v>
      </c>
      <c r="K40" s="117" t="s">
        <v>27</v>
      </c>
      <c r="L40" s="119"/>
      <c r="M40" s="116"/>
      <c r="N40" s="116"/>
      <c r="O40" s="115"/>
    </row>
    <row r="41" spans="1:15" ht="18" customHeight="1" x14ac:dyDescent="0.25">
      <c r="A41" s="114" t="str">
        <f t="shared" si="1"/>
        <v>5</v>
      </c>
      <c r="B41" s="118" t="str">
        <f t="shared" si="1"/>
        <v>З</v>
      </c>
      <c r="C41" s="118">
        <f t="shared" si="1"/>
        <v>0</v>
      </c>
      <c r="D41" s="118">
        <f t="shared" si="1"/>
        <v>6</v>
      </c>
      <c r="E41" s="118">
        <f t="shared" si="1"/>
        <v>0</v>
      </c>
      <c r="F41" s="251" t="str">
        <f t="shared" si="1"/>
        <v xml:space="preserve">История на японското изкуство </v>
      </c>
      <c r="G41" s="252"/>
      <c r="H41" s="252"/>
      <c r="I41" s="252"/>
      <c r="J41" s="118" t="s">
        <v>140</v>
      </c>
      <c r="K41" s="118" t="s">
        <v>27</v>
      </c>
      <c r="L41" s="119"/>
      <c r="M41" s="116"/>
      <c r="N41" s="116"/>
      <c r="O41" s="115"/>
    </row>
    <row r="42" spans="1:15" s="153" customFormat="1" ht="18" customHeight="1" x14ac:dyDescent="0.25">
      <c r="A42" s="158">
        <v>6</v>
      </c>
      <c r="B42" s="154" t="s">
        <v>143</v>
      </c>
      <c r="C42" s="154">
        <v>1</v>
      </c>
      <c r="D42" s="154">
        <v>1</v>
      </c>
      <c r="E42" s="154">
        <v>0</v>
      </c>
      <c r="F42" s="217" t="s">
        <v>194</v>
      </c>
      <c r="G42" s="217"/>
      <c r="H42" s="217"/>
      <c r="I42" s="217"/>
      <c r="J42" s="154" t="s">
        <v>143</v>
      </c>
      <c r="K42" s="154" t="s">
        <v>193</v>
      </c>
      <c r="L42" s="154"/>
      <c r="M42" s="154"/>
      <c r="N42" s="154"/>
      <c r="O42" s="159"/>
    </row>
    <row r="43" spans="1:15" s="153" customFormat="1" ht="22.5" customHeight="1" thickBot="1" x14ac:dyDescent="0.3">
      <c r="A43" s="160">
        <v>7</v>
      </c>
      <c r="B43" s="161" t="s">
        <v>143</v>
      </c>
      <c r="C43" s="161">
        <v>1</v>
      </c>
      <c r="D43" s="161">
        <v>2</v>
      </c>
      <c r="E43" s="161">
        <v>0</v>
      </c>
      <c r="F43" s="216" t="s">
        <v>195</v>
      </c>
      <c r="G43" s="216"/>
      <c r="H43" s="216"/>
      <c r="I43" s="216"/>
      <c r="J43" s="161" t="s">
        <v>143</v>
      </c>
      <c r="K43" s="161" t="s">
        <v>193</v>
      </c>
      <c r="L43" s="161"/>
      <c r="M43" s="161"/>
      <c r="N43" s="161"/>
      <c r="O43" s="162"/>
    </row>
    <row r="45" spans="1:15" x14ac:dyDescent="0.25">
      <c r="A45" s="266" t="s">
        <v>29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</row>
    <row r="46" spans="1:15" ht="15.75" customHeight="1" x14ac:dyDescent="0.25">
      <c r="A46" s="264" t="s">
        <v>15</v>
      </c>
      <c r="B46" s="248" t="s">
        <v>30</v>
      </c>
      <c r="C46" s="248"/>
      <c r="D46" s="248"/>
      <c r="E46" s="248"/>
      <c r="F46" s="248"/>
      <c r="G46" s="248"/>
      <c r="H46" s="248"/>
      <c r="I46" s="248"/>
      <c r="J46" s="219" t="s">
        <v>34</v>
      </c>
      <c r="K46" s="219"/>
      <c r="L46" s="219" t="s">
        <v>37</v>
      </c>
      <c r="M46" s="219"/>
      <c r="N46" s="219" t="s">
        <v>31</v>
      </c>
      <c r="O46" s="219"/>
    </row>
    <row r="47" spans="1:15" ht="22.5" customHeight="1" x14ac:dyDescent="0.25">
      <c r="A47" s="264"/>
      <c r="B47" s="248"/>
      <c r="C47" s="248"/>
      <c r="D47" s="248"/>
      <c r="E47" s="248"/>
      <c r="F47" s="248"/>
      <c r="G47" s="248"/>
      <c r="H47" s="248"/>
      <c r="I47" s="248"/>
      <c r="J47" s="219"/>
      <c r="K47" s="219"/>
      <c r="L47" s="219"/>
      <c r="M47" s="219"/>
      <c r="N47" s="219"/>
      <c r="O47" s="219"/>
    </row>
    <row r="48" spans="1:15" ht="19.5" customHeight="1" x14ac:dyDescent="0.25">
      <c r="A48" s="112" t="s">
        <v>27</v>
      </c>
      <c r="B48" s="223" t="s">
        <v>156</v>
      </c>
      <c r="C48" s="223"/>
      <c r="D48" s="223"/>
      <c r="E48" s="223"/>
      <c r="F48" s="223"/>
      <c r="G48" s="223"/>
      <c r="H48" s="223"/>
      <c r="I48" s="223"/>
      <c r="J48" s="248">
        <v>15</v>
      </c>
      <c r="K48" s="248"/>
      <c r="L48" s="248" t="s">
        <v>155</v>
      </c>
      <c r="M48" s="248"/>
      <c r="N48" s="248" t="s">
        <v>175</v>
      </c>
      <c r="O48" s="248"/>
    </row>
    <row r="49" spans="1:15" x14ac:dyDescent="0.25">
      <c r="A49" s="262" t="s">
        <v>38</v>
      </c>
      <c r="B49" s="262"/>
      <c r="C49" s="262"/>
      <c r="D49" s="262"/>
      <c r="E49" s="262"/>
      <c r="F49" s="262"/>
      <c r="G49" s="262"/>
      <c r="H49" s="262"/>
      <c r="I49" s="262"/>
      <c r="J49" s="263">
        <v>60</v>
      </c>
      <c r="K49" s="263"/>
      <c r="L49" s="263"/>
      <c r="M49" s="263"/>
      <c r="N49" s="263"/>
      <c r="O49" s="263"/>
    </row>
    <row r="52" spans="1:15" s="147" customFormat="1" x14ac:dyDescent="0.25">
      <c r="A52" s="244" t="s">
        <v>131</v>
      </c>
      <c r="B52" s="244"/>
      <c r="C52" s="244"/>
      <c r="D52" s="244"/>
      <c r="E52" s="244"/>
      <c r="F52" s="244"/>
      <c r="G52" s="244"/>
      <c r="H52" s="244"/>
      <c r="I52" s="244"/>
      <c r="J52" s="146"/>
      <c r="K52" s="146"/>
      <c r="L52" s="243" t="s">
        <v>129</v>
      </c>
      <c r="M52" s="243"/>
      <c r="N52" s="243"/>
      <c r="O52" s="243"/>
    </row>
    <row r="53" spans="1:15" x14ac:dyDescent="0.25">
      <c r="M53" s="148" t="s">
        <v>172</v>
      </c>
    </row>
    <row r="55" spans="1:15" x14ac:dyDescent="0.25">
      <c r="F55" s="218" t="s">
        <v>184</v>
      </c>
      <c r="G55" s="218"/>
      <c r="H55" s="218"/>
      <c r="I55" s="218"/>
      <c r="J55" s="218"/>
      <c r="K55" s="218"/>
      <c r="L55" s="218"/>
    </row>
    <row r="56" spans="1:15" x14ac:dyDescent="0.25">
      <c r="F56" s="149"/>
      <c r="G56" s="135"/>
      <c r="H56" s="135"/>
      <c r="I56" s="135"/>
      <c r="J56" s="135"/>
      <c r="K56" s="135"/>
      <c r="L56" s="149"/>
    </row>
    <row r="57" spans="1:15" x14ac:dyDescent="0.25">
      <c r="F57" s="163" t="s">
        <v>185</v>
      </c>
      <c r="G57" s="149"/>
      <c r="H57" s="149"/>
      <c r="I57" s="135"/>
      <c r="J57" s="149"/>
      <c r="K57" s="149"/>
      <c r="L57" s="149"/>
    </row>
    <row r="58" spans="1:15" x14ac:dyDescent="0.25">
      <c r="F58" s="134" t="s">
        <v>196</v>
      </c>
      <c r="G58" s="131"/>
      <c r="H58" s="131"/>
      <c r="I58" s="95"/>
      <c r="J58" s="95"/>
      <c r="K58" s="95"/>
      <c r="L58" s="95"/>
      <c r="M58" s="95"/>
      <c r="N58" s="95"/>
      <c r="O58" s="95"/>
    </row>
    <row r="59" spans="1:15" x14ac:dyDescent="0.25">
      <c r="G59" s="136"/>
      <c r="H59" s="136"/>
      <c r="I59" s="136"/>
      <c r="J59" s="136"/>
      <c r="K59" s="136"/>
      <c r="L59" s="134"/>
    </row>
  </sheetData>
  <sheetProtection formatCells="0" formatRows="0" insertRows="0" insertHyperlinks="0" deleteColumns="0" deleteRows="0" selectLockedCells="1" sort="0" autoFilter="0" pivotTables="0"/>
  <protectedRanges>
    <protectedRange sqref="A7:O32 J42:L43 A42:F48 M42:O48 G44:L48" name="UP Content"/>
    <protectedRange sqref="A48:O48" name="unlock"/>
    <protectedRange sqref="A39:F41 I39:K41 L37:O41" name="UP Content_2"/>
    <protectedRange sqref="A36:E36 G36:O36" name="UP Content_11_1"/>
    <protectedRange sqref="F33:O33" name="UP Content_10_3"/>
    <protectedRange sqref="Q35:Y35" name="UP Content_4"/>
    <protectedRange sqref="F35:K35 N35:O35" name="UP Content_8_1"/>
  </protectedRanges>
  <mergeCells count="49">
    <mergeCell ref="A6:O6"/>
    <mergeCell ref="A45:O45"/>
    <mergeCell ref="A36:O36"/>
    <mergeCell ref="A37:A38"/>
    <mergeCell ref="B37:E38"/>
    <mergeCell ref="B5:E5"/>
    <mergeCell ref="A17:O17"/>
    <mergeCell ref="N48:O48"/>
    <mergeCell ref="J48:K48"/>
    <mergeCell ref="L48:M48"/>
    <mergeCell ref="F40:I40"/>
    <mergeCell ref="F41:I41"/>
    <mergeCell ref="J37:J38"/>
    <mergeCell ref="K37:K38"/>
    <mergeCell ref="L37:L38"/>
    <mergeCell ref="N37:N38"/>
    <mergeCell ref="F37:I38"/>
    <mergeCell ref="F35:O35"/>
    <mergeCell ref="A46:A47"/>
    <mergeCell ref="B46:I47"/>
    <mergeCell ref="N46:O47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33:E33"/>
    <mergeCell ref="F33:O33"/>
    <mergeCell ref="F34:O34"/>
    <mergeCell ref="O37:O38"/>
    <mergeCell ref="F39:I39"/>
    <mergeCell ref="M37:M38"/>
    <mergeCell ref="F43:I43"/>
    <mergeCell ref="F42:I42"/>
    <mergeCell ref="F55:L55"/>
    <mergeCell ref="L46:M47"/>
    <mergeCell ref="J46:K47"/>
    <mergeCell ref="L52:O52"/>
    <mergeCell ref="A52:I52"/>
    <mergeCell ref="B48:I48"/>
    <mergeCell ref="A49:I49"/>
    <mergeCell ref="J49:O49"/>
  </mergeCells>
  <pageMargins left="0.25" right="0.25" top="0.75" bottom="0.75" header="0.3" footer="0.3"/>
  <pageSetup orientation="landscape" horizontalDpi="4294967293" verticalDpi="4294967293" r:id="rId1"/>
  <ignoredErrors>
    <ignoredError sqref="K39:K41 I18 A8:A11 A18 A48" numberStoredAsText="1"/>
    <ignoredError sqref="A39:A41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Q23" sqref="AQ23"/>
    </sheetView>
  </sheetViews>
  <sheetFormatPr defaultRowHeight="15" x14ac:dyDescent="0.25"/>
  <cols>
    <col min="1" max="1" width="11" style="95" customWidth="1"/>
    <col min="2" max="4" width="3.28515625" style="95" customWidth="1"/>
    <col min="5" max="5" width="6" style="95" customWidth="1"/>
    <col min="6" max="31" width="3.28515625" style="95" customWidth="1"/>
    <col min="32" max="34" width="3.85546875" style="95" customWidth="1"/>
    <col min="35" max="40" width="3.28515625" style="1" customWidth="1"/>
    <col min="41" max="16384" width="9.140625" style="1"/>
  </cols>
  <sheetData>
    <row r="1" spans="1:40" s="97" customFormat="1" x14ac:dyDescent="0.25">
      <c r="A1" s="287" t="s">
        <v>39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</row>
    <row r="2" spans="1:40" s="97" customFormat="1" ht="15.75" x14ac:dyDescent="0.25">
      <c r="A2" s="288" t="s">
        <v>40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</row>
    <row r="3" spans="1:40" s="97" customFormat="1" x14ac:dyDescent="0.25">
      <c r="A3" s="289" t="s">
        <v>181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</row>
    <row r="4" spans="1:40" s="97" customFormat="1" ht="17.25" customHeight="1" thickBot="1" x14ac:dyDescent="0.3">
      <c r="A4" s="290" t="s">
        <v>63</v>
      </c>
      <c r="B4" s="290"/>
      <c r="C4" s="290"/>
      <c r="D4" s="290"/>
      <c r="E4" s="290"/>
      <c r="F4" s="290" t="str">
        <f>IF('Титулна страница'!D23=0," ",'Титулна страница'!D23)</f>
        <v>редовна форма на обучение</v>
      </c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96"/>
      <c r="V4" s="279" t="s">
        <v>128</v>
      </c>
      <c r="W4" s="279"/>
      <c r="X4" s="279"/>
      <c r="Y4" s="279"/>
      <c r="Z4" s="279"/>
      <c r="AA4" s="279"/>
      <c r="AB4" s="279"/>
      <c r="AC4" s="279"/>
      <c r="AD4" s="279"/>
      <c r="AE4" s="279"/>
      <c r="AF4" s="278" t="str">
        <f>IF('Титулна страница'!I25=0," ",'Титулна страница'!I25)</f>
        <v>2 /два/ семестъра</v>
      </c>
      <c r="AG4" s="279"/>
      <c r="AH4" s="279"/>
      <c r="AI4" s="279"/>
      <c r="AJ4" s="279"/>
      <c r="AK4" s="279"/>
      <c r="AL4" s="279"/>
      <c r="AM4" s="279"/>
      <c r="AN4" s="279"/>
    </row>
    <row r="5" spans="1:40" ht="15.75" customHeight="1" thickBot="1" x14ac:dyDescent="0.3">
      <c r="A5" s="280" t="s">
        <v>41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2"/>
    </row>
    <row r="6" spans="1:40" x14ac:dyDescent="0.25">
      <c r="A6" s="291" t="s">
        <v>42</v>
      </c>
      <c r="B6" s="283" t="s">
        <v>43</v>
      </c>
      <c r="C6" s="284"/>
      <c r="D6" s="285"/>
      <c r="E6" s="283" t="s">
        <v>44</v>
      </c>
      <c r="F6" s="284"/>
      <c r="G6" s="285"/>
      <c r="H6" s="283" t="s">
        <v>45</v>
      </c>
      <c r="I6" s="293"/>
      <c r="J6" s="294"/>
      <c r="K6" s="283" t="s">
        <v>46</v>
      </c>
      <c r="L6" s="284"/>
      <c r="M6" s="285"/>
      <c r="N6" s="283" t="s">
        <v>47</v>
      </c>
      <c r="O6" s="284"/>
      <c r="P6" s="285"/>
      <c r="Q6" s="283" t="s">
        <v>48</v>
      </c>
      <c r="R6" s="284"/>
      <c r="S6" s="285"/>
      <c r="T6" s="283" t="s">
        <v>49</v>
      </c>
      <c r="U6" s="284"/>
      <c r="V6" s="285"/>
      <c r="W6" s="283" t="s">
        <v>50</v>
      </c>
      <c r="X6" s="284"/>
      <c r="Y6" s="285"/>
      <c r="Z6" s="283" t="s">
        <v>51</v>
      </c>
      <c r="AA6" s="284"/>
      <c r="AB6" s="285"/>
      <c r="AC6" s="283" t="s">
        <v>52</v>
      </c>
      <c r="AD6" s="284"/>
      <c r="AE6" s="285"/>
      <c r="AF6" s="295" t="s">
        <v>64</v>
      </c>
      <c r="AG6" s="296"/>
      <c r="AH6" s="297"/>
      <c r="AI6" s="283" t="s">
        <v>65</v>
      </c>
      <c r="AJ6" s="284"/>
      <c r="AK6" s="285"/>
      <c r="AL6" s="295" t="s">
        <v>53</v>
      </c>
      <c r="AM6" s="296"/>
      <c r="AN6" s="297"/>
    </row>
    <row r="7" spans="1:40" ht="62.25" thickBot="1" x14ac:dyDescent="0.3">
      <c r="A7" s="292"/>
      <c r="B7" s="102" t="s">
        <v>132</v>
      </c>
      <c r="C7" s="103" t="s">
        <v>54</v>
      </c>
      <c r="D7" s="104" t="s">
        <v>55</v>
      </c>
      <c r="E7" s="102" t="s">
        <v>132</v>
      </c>
      <c r="F7" s="103" t="s">
        <v>54</v>
      </c>
      <c r="G7" s="104" t="s">
        <v>55</v>
      </c>
      <c r="H7" s="102" t="s">
        <v>132</v>
      </c>
      <c r="I7" s="103" t="s">
        <v>54</v>
      </c>
      <c r="J7" s="104" t="s">
        <v>55</v>
      </c>
      <c r="K7" s="102" t="s">
        <v>132</v>
      </c>
      <c r="L7" s="103" t="s">
        <v>54</v>
      </c>
      <c r="M7" s="104" t="s">
        <v>55</v>
      </c>
      <c r="N7" s="102" t="s">
        <v>132</v>
      </c>
      <c r="O7" s="103" t="s">
        <v>54</v>
      </c>
      <c r="P7" s="104" t="s">
        <v>55</v>
      </c>
      <c r="Q7" s="102" t="s">
        <v>132</v>
      </c>
      <c r="R7" s="103" t="s">
        <v>54</v>
      </c>
      <c r="S7" s="104" t="s">
        <v>55</v>
      </c>
      <c r="T7" s="102" t="s">
        <v>132</v>
      </c>
      <c r="U7" s="103" t="s">
        <v>54</v>
      </c>
      <c r="V7" s="104" t="s">
        <v>55</v>
      </c>
      <c r="W7" s="102" t="s">
        <v>132</v>
      </c>
      <c r="X7" s="103" t="s">
        <v>54</v>
      </c>
      <c r="Y7" s="104" t="s">
        <v>55</v>
      </c>
      <c r="Z7" s="102" t="s">
        <v>132</v>
      </c>
      <c r="AA7" s="103" t="s">
        <v>54</v>
      </c>
      <c r="AB7" s="104" t="s">
        <v>55</v>
      </c>
      <c r="AC7" s="102" t="s">
        <v>132</v>
      </c>
      <c r="AD7" s="103" t="s">
        <v>54</v>
      </c>
      <c r="AE7" s="104" t="s">
        <v>55</v>
      </c>
      <c r="AF7" s="102" t="s">
        <v>132</v>
      </c>
      <c r="AG7" s="103" t="s">
        <v>54</v>
      </c>
      <c r="AH7" s="104" t="s">
        <v>55</v>
      </c>
      <c r="AI7" s="102" t="s">
        <v>132</v>
      </c>
      <c r="AJ7" s="103" t="s">
        <v>54</v>
      </c>
      <c r="AK7" s="104" t="s">
        <v>55</v>
      </c>
      <c r="AL7" s="105" t="s">
        <v>132</v>
      </c>
      <c r="AM7" s="106" t="s">
        <v>54</v>
      </c>
      <c r="AN7" s="78" t="s">
        <v>55</v>
      </c>
    </row>
    <row r="8" spans="1:40" ht="37.5" customHeight="1" x14ac:dyDescent="0.25">
      <c r="A8" s="88" t="s">
        <v>26</v>
      </c>
      <c r="B8" s="3">
        <v>345</v>
      </c>
      <c r="C8" s="164">
        <v>24</v>
      </c>
      <c r="D8" s="5">
        <v>8</v>
      </c>
      <c r="E8" s="6">
        <v>165</v>
      </c>
      <c r="F8" s="4">
        <v>11</v>
      </c>
      <c r="G8" s="5">
        <v>3</v>
      </c>
      <c r="H8" s="3"/>
      <c r="I8" s="4"/>
      <c r="J8" s="5"/>
      <c r="K8" s="3"/>
      <c r="L8" s="4"/>
      <c r="M8" s="5"/>
      <c r="N8" s="3"/>
      <c r="O8" s="4"/>
      <c r="P8" s="5"/>
      <c r="Q8" s="3"/>
      <c r="R8" s="4"/>
      <c r="S8" s="5"/>
      <c r="T8" s="3"/>
      <c r="U8" s="4"/>
      <c r="V8" s="5"/>
      <c r="W8" s="3"/>
      <c r="X8" s="4"/>
      <c r="Y8" s="5"/>
      <c r="Z8" s="3"/>
      <c r="AA8" s="4"/>
      <c r="AB8" s="5"/>
      <c r="AC8" s="3"/>
      <c r="AD8" s="4"/>
      <c r="AE8" s="5"/>
      <c r="AF8" s="7"/>
      <c r="AG8" s="8"/>
      <c r="AH8" s="9"/>
      <c r="AI8" s="79"/>
      <c r="AJ8" s="80"/>
      <c r="AK8" s="81"/>
      <c r="AL8" s="70">
        <f t="shared" ref="AL8:AN10" si="0">IF(SUM(AI8,AF8,AC8,Z8,W8,T8,Q8,N8,K8,H8,E8,B8)=0," ",SUM(AI8,AF8,AC8,Z8,W8,T8,Q8,N8,K8,H8,E8,B8))</f>
        <v>510</v>
      </c>
      <c r="AM8" s="71">
        <f t="shared" si="0"/>
        <v>35</v>
      </c>
      <c r="AN8" s="72">
        <f t="shared" si="0"/>
        <v>11</v>
      </c>
    </row>
    <row r="9" spans="1:40" ht="37.5" customHeight="1" x14ac:dyDescent="0.25">
      <c r="A9" s="89" t="s">
        <v>56</v>
      </c>
      <c r="B9" s="10">
        <v>60</v>
      </c>
      <c r="C9" s="165">
        <v>6</v>
      </c>
      <c r="D9" s="12">
        <v>2</v>
      </c>
      <c r="E9" s="13">
        <v>60</v>
      </c>
      <c r="F9" s="11">
        <v>4</v>
      </c>
      <c r="G9" s="12">
        <v>2</v>
      </c>
      <c r="H9" s="10"/>
      <c r="I9" s="11"/>
      <c r="J9" s="12"/>
      <c r="K9" s="10"/>
      <c r="L9" s="11"/>
      <c r="M9" s="12"/>
      <c r="N9" s="10"/>
      <c r="O9" s="11"/>
      <c r="P9" s="12"/>
      <c r="Q9" s="10"/>
      <c r="R9" s="11"/>
      <c r="S9" s="12"/>
      <c r="T9" s="10"/>
      <c r="U9" s="11"/>
      <c r="V9" s="12"/>
      <c r="W9" s="10"/>
      <c r="X9" s="11"/>
      <c r="Y9" s="12"/>
      <c r="Z9" s="10"/>
      <c r="AA9" s="11"/>
      <c r="AB9" s="12"/>
      <c r="AC9" s="10"/>
      <c r="AD9" s="11"/>
      <c r="AE9" s="12"/>
      <c r="AF9" s="14"/>
      <c r="AG9" s="15"/>
      <c r="AH9" s="16"/>
      <c r="AI9" s="82"/>
      <c r="AJ9" s="83"/>
      <c r="AK9" s="84"/>
      <c r="AL9" s="73">
        <f t="shared" si="0"/>
        <v>120</v>
      </c>
      <c r="AM9" s="74">
        <f t="shared" si="0"/>
        <v>10</v>
      </c>
      <c r="AN9" s="75">
        <f t="shared" si="0"/>
        <v>4</v>
      </c>
    </row>
    <row r="10" spans="1:40" ht="37.5" customHeight="1" thickBot="1" x14ac:dyDescent="0.3">
      <c r="A10" s="90" t="s">
        <v>57</v>
      </c>
      <c r="B10" s="17"/>
      <c r="C10" s="18"/>
      <c r="D10" s="19"/>
      <c r="E10" s="20"/>
      <c r="F10" s="18"/>
      <c r="G10" s="19"/>
      <c r="H10" s="17"/>
      <c r="I10" s="18"/>
      <c r="J10" s="19"/>
      <c r="K10" s="17"/>
      <c r="L10" s="18"/>
      <c r="M10" s="19"/>
      <c r="N10" s="17"/>
      <c r="O10" s="18"/>
      <c r="P10" s="19"/>
      <c r="Q10" s="17"/>
      <c r="R10" s="18"/>
      <c r="S10" s="19"/>
      <c r="T10" s="17"/>
      <c r="U10" s="18"/>
      <c r="V10" s="19"/>
      <c r="W10" s="17"/>
      <c r="X10" s="18"/>
      <c r="Y10" s="19"/>
      <c r="Z10" s="17"/>
      <c r="AA10" s="18"/>
      <c r="AB10" s="19"/>
      <c r="AC10" s="17"/>
      <c r="AD10" s="18"/>
      <c r="AE10" s="19"/>
      <c r="AF10" s="21"/>
      <c r="AG10" s="22"/>
      <c r="AH10" s="23"/>
      <c r="AI10" s="85"/>
      <c r="AJ10" s="86"/>
      <c r="AK10" s="87"/>
      <c r="AL10" s="76" t="str">
        <f t="shared" si="0"/>
        <v xml:space="preserve"> </v>
      </c>
      <c r="AM10" s="77" t="str">
        <f t="shared" si="0"/>
        <v xml:space="preserve"> </v>
      </c>
      <c r="AN10" s="78" t="str">
        <f t="shared" si="0"/>
        <v xml:space="preserve"> </v>
      </c>
    </row>
    <row r="11" spans="1:40" s="97" customFormat="1" ht="37.5" customHeight="1" thickBot="1" x14ac:dyDescent="0.3">
      <c r="A11" s="98" t="s">
        <v>58</v>
      </c>
      <c r="B11" s="62">
        <f>IF(SUM(B8:B10)=0," ",SUM(B8:B10))</f>
        <v>405</v>
      </c>
      <c r="C11" s="63">
        <f t="shared" ref="C11:AK11" si="1">IF(SUM(C8:C10)=0," ",SUM(C8:C10))</f>
        <v>30</v>
      </c>
      <c r="D11" s="64">
        <f t="shared" si="1"/>
        <v>10</v>
      </c>
      <c r="E11" s="65">
        <f t="shared" si="1"/>
        <v>225</v>
      </c>
      <c r="F11" s="63">
        <f t="shared" si="1"/>
        <v>15</v>
      </c>
      <c r="G11" s="66">
        <f t="shared" si="1"/>
        <v>5</v>
      </c>
      <c r="H11" s="62" t="str">
        <f>IF(SUM(H8:H10)=0," ",SUM(H8:H10))</f>
        <v xml:space="preserve"> </v>
      </c>
      <c r="I11" s="63" t="str">
        <f t="shared" si="1"/>
        <v xml:space="preserve"> </v>
      </c>
      <c r="J11" s="64" t="str">
        <f t="shared" si="1"/>
        <v xml:space="preserve"> </v>
      </c>
      <c r="K11" s="65" t="str">
        <f t="shared" si="1"/>
        <v xml:space="preserve"> </v>
      </c>
      <c r="L11" s="63" t="str">
        <f t="shared" si="1"/>
        <v xml:space="preserve"> </v>
      </c>
      <c r="M11" s="66" t="str">
        <f t="shared" si="1"/>
        <v xml:space="preserve"> </v>
      </c>
      <c r="N11" s="62" t="str">
        <f t="shared" si="1"/>
        <v xml:space="preserve"> </v>
      </c>
      <c r="O11" s="63" t="str">
        <f t="shared" si="1"/>
        <v xml:space="preserve"> </v>
      </c>
      <c r="P11" s="64" t="str">
        <f t="shared" si="1"/>
        <v xml:space="preserve"> </v>
      </c>
      <c r="Q11" s="65" t="str">
        <f t="shared" si="1"/>
        <v xml:space="preserve"> </v>
      </c>
      <c r="R11" s="63" t="str">
        <f t="shared" si="1"/>
        <v xml:space="preserve"> </v>
      </c>
      <c r="S11" s="66" t="str">
        <f t="shared" si="1"/>
        <v xml:space="preserve"> </v>
      </c>
      <c r="T11" s="62" t="str">
        <f t="shared" si="1"/>
        <v xml:space="preserve"> </v>
      </c>
      <c r="U11" s="63" t="str">
        <f t="shared" si="1"/>
        <v xml:space="preserve"> </v>
      </c>
      <c r="V11" s="64" t="str">
        <f t="shared" si="1"/>
        <v xml:space="preserve"> </v>
      </c>
      <c r="W11" s="65" t="str">
        <f t="shared" si="1"/>
        <v xml:space="preserve"> </v>
      </c>
      <c r="X11" s="63" t="str">
        <f t="shared" si="1"/>
        <v xml:space="preserve"> </v>
      </c>
      <c r="Y11" s="66" t="str">
        <f t="shared" si="1"/>
        <v xml:space="preserve"> </v>
      </c>
      <c r="Z11" s="62" t="str">
        <f t="shared" si="1"/>
        <v xml:space="preserve"> </v>
      </c>
      <c r="AA11" s="63" t="str">
        <f t="shared" si="1"/>
        <v xml:space="preserve"> </v>
      </c>
      <c r="AB11" s="64" t="str">
        <f t="shared" si="1"/>
        <v xml:space="preserve"> </v>
      </c>
      <c r="AC11" s="65" t="str">
        <f t="shared" si="1"/>
        <v xml:space="preserve"> </v>
      </c>
      <c r="AD11" s="63" t="str">
        <f t="shared" si="1"/>
        <v xml:space="preserve"> </v>
      </c>
      <c r="AE11" s="66" t="str">
        <f t="shared" si="1"/>
        <v xml:space="preserve"> </v>
      </c>
      <c r="AF11" s="62" t="str">
        <f t="shared" si="1"/>
        <v xml:space="preserve"> </v>
      </c>
      <c r="AG11" s="63" t="str">
        <f t="shared" si="1"/>
        <v xml:space="preserve"> </v>
      </c>
      <c r="AH11" s="64" t="str">
        <f t="shared" si="1"/>
        <v xml:space="preserve"> </v>
      </c>
      <c r="AI11" s="65" t="str">
        <f t="shared" si="1"/>
        <v xml:space="preserve"> </v>
      </c>
      <c r="AJ11" s="63" t="str">
        <f t="shared" si="1"/>
        <v xml:space="preserve"> </v>
      </c>
      <c r="AK11" s="64" t="str">
        <f t="shared" si="1"/>
        <v xml:space="preserve"> </v>
      </c>
      <c r="AL11" s="67">
        <f>IF(SUM(AL8:AL10)=0," ",SUM(AL8:AL10))</f>
        <v>630</v>
      </c>
      <c r="AM11" s="68">
        <f>IF(SUM(AJ11,AG11,AD11,AA11,X11,U11,R11,O11,L11,I11,F11,C11)=0," ",SUM(AJ11,AG11,AD11,AA11,X11,U11,R11,O11,L11,I11,F11,C11))</f>
        <v>45</v>
      </c>
      <c r="AN11" s="69">
        <f>IF(SUM(AK11,AH11,AE11,AB11,Y11,V11,S11,P11,M11,J11,G11,D11)=0," ",SUM(AK11,AH11,AE11,AB11,Y11,V11,S11,P11,M11,J11,G11,D11))</f>
        <v>15</v>
      </c>
    </row>
    <row r="12" spans="1:40" ht="19.5" customHeight="1" thickBot="1" x14ac:dyDescent="0.3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</row>
    <row r="13" spans="1:40" ht="30.75" customHeight="1" thickBot="1" x14ac:dyDescent="0.3">
      <c r="A13" s="300" t="s">
        <v>30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2"/>
      <c r="T13" s="315" t="s">
        <v>59</v>
      </c>
      <c r="U13" s="328"/>
      <c r="V13" s="328"/>
      <c r="W13" s="328"/>
      <c r="X13" s="328"/>
      <c r="Y13" s="314" t="s">
        <v>61</v>
      </c>
      <c r="Z13" s="301"/>
      <c r="AA13" s="301"/>
      <c r="AB13" s="315"/>
      <c r="AC13" s="317" t="s">
        <v>66</v>
      </c>
      <c r="AD13" s="318"/>
      <c r="AE13" s="318"/>
      <c r="AF13" s="318"/>
      <c r="AG13" s="318"/>
      <c r="AH13" s="333"/>
      <c r="AI13" s="317" t="s">
        <v>31</v>
      </c>
      <c r="AJ13" s="318"/>
      <c r="AK13" s="318"/>
      <c r="AL13" s="318"/>
      <c r="AM13" s="318"/>
      <c r="AN13" s="319"/>
    </row>
    <row r="14" spans="1:40" ht="15.75" customHeight="1" x14ac:dyDescent="0.25">
      <c r="A14" s="303" t="s">
        <v>156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5"/>
      <c r="T14" s="329">
        <v>15</v>
      </c>
      <c r="U14" s="330"/>
      <c r="V14" s="330"/>
      <c r="W14" s="330"/>
      <c r="X14" s="330"/>
      <c r="Y14" s="286">
        <v>450</v>
      </c>
      <c r="Z14" s="286"/>
      <c r="AA14" s="286"/>
      <c r="AB14" s="286"/>
      <c r="AC14" s="286" t="s">
        <v>155</v>
      </c>
      <c r="AD14" s="286"/>
      <c r="AE14" s="286"/>
      <c r="AF14" s="286"/>
      <c r="AG14" s="286"/>
      <c r="AH14" s="286"/>
      <c r="AI14" s="286" t="s">
        <v>175</v>
      </c>
      <c r="AJ14" s="286"/>
      <c r="AK14" s="286"/>
      <c r="AL14" s="286"/>
      <c r="AM14" s="286"/>
      <c r="AN14" s="320"/>
    </row>
    <row r="15" spans="1:40" ht="15.75" customHeight="1" thickBot="1" x14ac:dyDescent="0.3">
      <c r="A15" s="306"/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8"/>
      <c r="T15" s="331"/>
      <c r="U15" s="332"/>
      <c r="V15" s="332"/>
      <c r="W15" s="332"/>
      <c r="X15" s="332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6"/>
      <c r="AJ15" s="316"/>
      <c r="AK15" s="316"/>
      <c r="AL15" s="316"/>
      <c r="AM15" s="316"/>
      <c r="AN15" s="321"/>
    </row>
    <row r="16" spans="1:40" s="97" customFormat="1" ht="15.75" customHeight="1" thickBot="1" x14ac:dyDescent="0.3">
      <c r="A16" s="311" t="s">
        <v>62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3"/>
      <c r="T16" s="309">
        <f>'Учебен план'!J49</f>
        <v>60</v>
      </c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10"/>
    </row>
    <row r="17" spans="1:40" ht="15.75" customHeight="1" thickBot="1" x14ac:dyDescent="0.3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</row>
    <row r="18" spans="1:40" s="97" customFormat="1" ht="15.75" thickBot="1" x14ac:dyDescent="0.3">
      <c r="A18" s="325" t="s">
        <v>60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7"/>
    </row>
    <row r="19" spans="1:40" s="97" customFormat="1" ht="15.75" thickBot="1" x14ac:dyDescent="0.3">
      <c r="A19" s="322" t="str">
        <f>'Титулна страница'!A29:R29</f>
        <v>Филолог, специалист по японски език и култура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4"/>
    </row>
    <row r="20" spans="1:40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</row>
    <row r="21" spans="1:40" x14ac:dyDescent="0.25">
      <c r="A21" s="299" t="s">
        <v>130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8" t="s">
        <v>129</v>
      </c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</row>
    <row r="22" spans="1:40" x14ac:dyDescent="0.25">
      <c r="AF22" s="95" t="s">
        <v>172</v>
      </c>
    </row>
  </sheetData>
  <sheetProtection formatCells="0" formatRows="0" insertRows="0" insertHyperlinks="0" deleteColumns="0" deleteRows="0" selectLockedCells="1" sort="0" autoFilter="0" pivotTables="0"/>
  <protectedRanges>
    <protectedRange sqref="A15:AN15 A14:AN14" name="diplomirane"/>
    <protectedRange sqref="A16:AN16" name="hkreditiocenki"/>
  </protectedRanges>
  <mergeCells count="43">
    <mergeCell ref="T14:X14"/>
    <mergeCell ref="T15:X15"/>
    <mergeCell ref="AC15:AH15"/>
    <mergeCell ref="AC13:AH13"/>
    <mergeCell ref="AC21:AN21"/>
    <mergeCell ref="A21:AB21"/>
    <mergeCell ref="A13:S13"/>
    <mergeCell ref="A14:S14"/>
    <mergeCell ref="A15:S15"/>
    <mergeCell ref="T16:AN16"/>
    <mergeCell ref="A16:S16"/>
    <mergeCell ref="Y13:AB13"/>
    <mergeCell ref="Y14:AB14"/>
    <mergeCell ref="Y15:AB15"/>
    <mergeCell ref="AI13:AN13"/>
    <mergeCell ref="AI14:AN14"/>
    <mergeCell ref="AI15:AN15"/>
    <mergeCell ref="A19:AN19"/>
    <mergeCell ref="A18:AN18"/>
    <mergeCell ref="T13:X13"/>
    <mergeCell ref="AC14:AH14"/>
    <mergeCell ref="A1:AN1"/>
    <mergeCell ref="A2:AN2"/>
    <mergeCell ref="A3:AN3"/>
    <mergeCell ref="A4:E4"/>
    <mergeCell ref="F4:T4"/>
    <mergeCell ref="V4:AE4"/>
    <mergeCell ref="A6:A7"/>
    <mergeCell ref="B6:D6"/>
    <mergeCell ref="E6:G6"/>
    <mergeCell ref="H6:J6"/>
    <mergeCell ref="AL6:AN6"/>
    <mergeCell ref="AI6:AK6"/>
    <mergeCell ref="AF6:AH6"/>
    <mergeCell ref="N6:P6"/>
    <mergeCell ref="Q6:S6"/>
    <mergeCell ref="AF4:AN4"/>
    <mergeCell ref="A5:AN5"/>
    <mergeCell ref="K6:M6"/>
    <mergeCell ref="W6:Y6"/>
    <mergeCell ref="Z6:AB6"/>
    <mergeCell ref="AC6:AE6"/>
    <mergeCell ref="T6:V6"/>
  </mergeCells>
  <pageMargins left="0" right="0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67</v>
      </c>
      <c r="C4" t="s">
        <v>68</v>
      </c>
    </row>
    <row r="5" spans="1:3" x14ac:dyDescent="0.25">
      <c r="A5" t="s">
        <v>69</v>
      </c>
      <c r="C5" t="s">
        <v>70</v>
      </c>
    </row>
    <row r="6" spans="1:3" x14ac:dyDescent="0.25">
      <c r="A6" t="s">
        <v>71</v>
      </c>
      <c r="C6" t="s">
        <v>72</v>
      </c>
    </row>
    <row r="7" spans="1:3" x14ac:dyDescent="0.25">
      <c r="A7" t="s">
        <v>73</v>
      </c>
    </row>
    <row r="8" spans="1:3" x14ac:dyDescent="0.25">
      <c r="A8" t="s">
        <v>74</v>
      </c>
      <c r="C8" t="s">
        <v>75</v>
      </c>
    </row>
    <row r="9" spans="1:3" x14ac:dyDescent="0.25">
      <c r="A9" t="s">
        <v>76</v>
      </c>
      <c r="C9" t="s">
        <v>77</v>
      </c>
    </row>
    <row r="10" spans="1:3" x14ac:dyDescent="0.25">
      <c r="A10" t="s">
        <v>78</v>
      </c>
      <c r="C10" t="s">
        <v>79</v>
      </c>
    </row>
    <row r="11" spans="1:3" x14ac:dyDescent="0.25">
      <c r="A11" t="s">
        <v>80</v>
      </c>
      <c r="C11" t="s">
        <v>81</v>
      </c>
    </row>
    <row r="12" spans="1:3" x14ac:dyDescent="0.25">
      <c r="A12" t="s">
        <v>82</v>
      </c>
      <c r="C12" t="s">
        <v>83</v>
      </c>
    </row>
    <row r="13" spans="1:3" x14ac:dyDescent="0.25">
      <c r="A13" t="s">
        <v>84</v>
      </c>
      <c r="C13" t="s">
        <v>85</v>
      </c>
    </row>
    <row r="14" spans="1:3" x14ac:dyDescent="0.25">
      <c r="A14" t="s">
        <v>86</v>
      </c>
      <c r="C14" t="s">
        <v>87</v>
      </c>
    </row>
    <row r="15" spans="1:3" x14ac:dyDescent="0.25">
      <c r="A15" t="s">
        <v>88</v>
      </c>
      <c r="C15" t="s">
        <v>89</v>
      </c>
    </row>
    <row r="16" spans="1:3" x14ac:dyDescent="0.25">
      <c r="A16" t="s">
        <v>90</v>
      </c>
      <c r="C16" t="s">
        <v>91</v>
      </c>
    </row>
    <row r="17" spans="1:3" x14ac:dyDescent="0.25">
      <c r="A17" t="s">
        <v>92</v>
      </c>
      <c r="C17" t="s">
        <v>93</v>
      </c>
    </row>
    <row r="18" spans="1:3" x14ac:dyDescent="0.25">
      <c r="A18" t="s">
        <v>94</v>
      </c>
      <c r="C18" t="s">
        <v>95</v>
      </c>
    </row>
    <row r="19" spans="1:3" x14ac:dyDescent="0.25">
      <c r="A19" t="s">
        <v>96</v>
      </c>
      <c r="C19" t="s">
        <v>97</v>
      </c>
    </row>
    <row r="20" spans="1:3" x14ac:dyDescent="0.25">
      <c r="A20" t="s">
        <v>98</v>
      </c>
    </row>
    <row r="21" spans="1:3" x14ac:dyDescent="0.25">
      <c r="A21" t="s">
        <v>99</v>
      </c>
    </row>
    <row r="22" spans="1:3" x14ac:dyDescent="0.25">
      <c r="A22" t="s">
        <v>100</v>
      </c>
      <c r="C22" t="s">
        <v>101</v>
      </c>
    </row>
    <row r="23" spans="1:3" x14ac:dyDescent="0.25">
      <c r="A23" t="s">
        <v>102</v>
      </c>
      <c r="C23" t="s">
        <v>103</v>
      </c>
    </row>
    <row r="24" spans="1:3" x14ac:dyDescent="0.25">
      <c r="A24" t="s">
        <v>104</v>
      </c>
      <c r="C24" t="s">
        <v>105</v>
      </c>
    </row>
    <row r="25" spans="1:3" x14ac:dyDescent="0.25">
      <c r="A25" t="s">
        <v>106</v>
      </c>
      <c r="C25" t="s">
        <v>107</v>
      </c>
    </row>
    <row r="26" spans="1:3" x14ac:dyDescent="0.25">
      <c r="A26" t="s">
        <v>108</v>
      </c>
      <c r="C26" t="s">
        <v>109</v>
      </c>
    </row>
    <row r="27" spans="1:3" x14ac:dyDescent="0.25">
      <c r="A27" t="s">
        <v>110</v>
      </c>
      <c r="C27" t="s">
        <v>111</v>
      </c>
    </row>
    <row r="28" spans="1:3" x14ac:dyDescent="0.25">
      <c r="A28" t="s">
        <v>112</v>
      </c>
      <c r="C28" t="s">
        <v>113</v>
      </c>
    </row>
    <row r="29" spans="1:3" x14ac:dyDescent="0.25">
      <c r="A29" t="s">
        <v>114</v>
      </c>
      <c r="C29" t="s">
        <v>115</v>
      </c>
    </row>
    <row r="30" spans="1:3" x14ac:dyDescent="0.25">
      <c r="A30" t="s">
        <v>116</v>
      </c>
      <c r="C30" t="s">
        <v>117</v>
      </c>
    </row>
    <row r="31" spans="1:3" x14ac:dyDescent="0.25">
      <c r="C31" t="s">
        <v>118</v>
      </c>
    </row>
    <row r="32" spans="1:3" x14ac:dyDescent="0.25">
      <c r="C32" t="s">
        <v>119</v>
      </c>
    </row>
    <row r="33" spans="1:3" x14ac:dyDescent="0.25">
      <c r="C33" t="s">
        <v>120</v>
      </c>
    </row>
    <row r="34" spans="1:3" x14ac:dyDescent="0.25">
      <c r="A34" t="s">
        <v>4</v>
      </c>
      <c r="C34" t="s">
        <v>121</v>
      </c>
    </row>
    <row r="35" spans="1:3" x14ac:dyDescent="0.25">
      <c r="A35" t="s">
        <v>125</v>
      </c>
      <c r="C35" t="s">
        <v>122</v>
      </c>
    </row>
    <row r="36" spans="1:3" x14ac:dyDescent="0.25">
      <c r="C36" t="s">
        <v>123</v>
      </c>
    </row>
    <row r="37" spans="1:3" x14ac:dyDescent="0.25">
      <c r="C37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2018-06-26T00:54:48Z</cp:lastPrinted>
  <dcterms:created xsi:type="dcterms:W3CDTF">2015-10-10T06:25:10Z</dcterms:created>
  <dcterms:modified xsi:type="dcterms:W3CDTF">2020-07-24T12:11:58Z</dcterms:modified>
</cp:coreProperties>
</file>